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6800" activeTab="3"/>
  </bookViews>
  <sheets>
    <sheet name="附件1" sheetId="1" r:id="rId1"/>
    <sheet name="附件2" sheetId="2" r:id="rId2"/>
    <sheet name="附件3" sheetId="3" r:id="rId3"/>
    <sheet name="附件4" sheetId="4" r:id="rId4"/>
  </sheets>
  <definedNames>
    <definedName name="_xlnm.Print_Titles" localSheetId="1">'附件2'!$2:$5</definedName>
    <definedName name="_xlnm.Print_Titles" localSheetId="2">'附件3'!$2:$6</definedName>
    <definedName name="_xlnm._FilterDatabase" localSheetId="2" hidden="1">'附件3'!$A$7:$Q$92</definedName>
  </definedNames>
  <calcPr fullCalcOnLoad="1"/>
</workbook>
</file>

<file path=xl/sharedStrings.xml><?xml version="1.0" encoding="utf-8"?>
<sst xmlns="http://schemas.openxmlformats.org/spreadsheetml/2006/main" count="620" uniqueCount="435">
  <si>
    <t>附表1</t>
  </si>
  <si>
    <r>
      <t>楚雄州 姚安</t>
    </r>
    <r>
      <rPr>
        <b/>
        <sz val="20"/>
        <rFont val="方正小标宋简体"/>
        <family val="0"/>
      </rPr>
      <t>县财政涉农资金整合方案基本情况表</t>
    </r>
  </si>
  <si>
    <t>项目</t>
  </si>
  <si>
    <t>单位</t>
  </si>
  <si>
    <t>数量</t>
  </si>
  <si>
    <t>一、基本情况</t>
  </si>
  <si>
    <t>—</t>
  </si>
  <si>
    <t>乡镇数</t>
  </si>
  <si>
    <t>个</t>
  </si>
  <si>
    <t>行政村数</t>
  </si>
  <si>
    <t>总户数</t>
  </si>
  <si>
    <t>户</t>
  </si>
  <si>
    <t xml:space="preserve">   其中：乡村户籍户数</t>
  </si>
  <si>
    <t>总人口数</t>
  </si>
  <si>
    <t>人</t>
  </si>
  <si>
    <t xml:space="preserve">   其中：乡村户籍人口</t>
  </si>
  <si>
    <t>农村居民人均可支配收入</t>
  </si>
  <si>
    <t>元</t>
  </si>
  <si>
    <t>上年度财政总收入</t>
  </si>
  <si>
    <t>万元</t>
  </si>
  <si>
    <t xml:space="preserve">    其中：整合财政涉农资金范围预算收入</t>
  </si>
  <si>
    <t>上年度地方财政支出</t>
  </si>
  <si>
    <t xml:space="preserve">    其中：农林水支出</t>
  </si>
  <si>
    <t>上年度实际整合财政涉农资金</t>
  </si>
  <si>
    <t>附表2</t>
  </si>
  <si>
    <t>姚安县统筹整合财政涉农资金来源情况表</t>
  </si>
  <si>
    <t xml:space="preserve"> 单位：万元</t>
  </si>
  <si>
    <t>序号</t>
  </si>
  <si>
    <t>统筹整合财政涉农资金名称</t>
  </si>
  <si>
    <t>上年度涉农资金投入规模</t>
  </si>
  <si>
    <t>本年度涉农资金投入规模</t>
  </si>
  <si>
    <t>总规模</t>
  </si>
  <si>
    <t>其中实际纳入整合使用金额</t>
  </si>
  <si>
    <t>年初预计总规模</t>
  </si>
  <si>
    <t>实际收到涉农资金规模</t>
  </si>
  <si>
    <t>年初计划整合规模</t>
  </si>
  <si>
    <t>计划整合资金规模调整数（8月31日调整方案填）</t>
  </si>
  <si>
    <t>合计</t>
  </si>
  <si>
    <t>一</t>
  </si>
  <si>
    <t>中央财政合计</t>
  </si>
  <si>
    <t>中央财政衔接推进乡村振兴资金</t>
  </si>
  <si>
    <t>水利发展资金</t>
  </si>
  <si>
    <t>农业生产发展资金</t>
  </si>
  <si>
    <t>总规模(A,包含该项资金的全部支出方向)</t>
  </si>
  <si>
    <t>其中（B）:</t>
  </si>
  <si>
    <t>★耕地地力保护补贴(B1)</t>
  </si>
  <si>
    <t>★农机购置补贴(B2)</t>
  </si>
  <si>
    <t>★支持适度规模经营(B3)</t>
  </si>
  <si>
    <t>★有机肥替代(B4)</t>
  </si>
  <si>
    <t>★农机深耕深松(B5)</t>
  </si>
  <si>
    <t>★产业兴村强县示范行动(B6)</t>
  </si>
  <si>
    <t>★畜禽粪污综合利用(B7)</t>
  </si>
  <si>
    <t>★现代农业产业园(B8)</t>
  </si>
  <si>
    <t>★耕地休耕(B9)</t>
  </si>
  <si>
    <t>扣除B后的资金规模（C=A-B）</t>
  </si>
  <si>
    <t>林业改革发展资金</t>
  </si>
  <si>
    <t>其中（B）：★天然林保护管理（天保工程区管护、天然林停伐管护）</t>
  </si>
  <si>
    <t>农田建设补助资金</t>
  </si>
  <si>
    <t>农村综合改革转移支付</t>
  </si>
  <si>
    <t>林业生态保护恢复资金（草原生态修复治理补助资金部分）</t>
  </si>
  <si>
    <t>农村环境整治资金</t>
  </si>
  <si>
    <t>车辆购置税收入补助地方用于一般公路建设项目资金（支持农村公路部分）</t>
  </si>
  <si>
    <t>农村危房改造补助资金（农村危房改造部分）</t>
  </si>
  <si>
    <t>中央专项彩票公益金支持扶贫资金</t>
  </si>
  <si>
    <t>产粮大县奖励资金</t>
  </si>
  <si>
    <t>生猪（牛羊）调出大县奖励资金（省级统筹部分）</t>
  </si>
  <si>
    <t>农业资源及生态保护补助资金（对农民的直接补贴除外）</t>
  </si>
  <si>
    <t>服务业发展专项资金（支持新农村现代流通服务网络工程部分）</t>
  </si>
  <si>
    <t>旅游发展基金</t>
  </si>
  <si>
    <t>中央预算内投资用于“三农”建设部分（不包括重大引调水工程、重点水源工程、江河湖泊治理骨干重大工程、跨界河流开发治理工程、新建大型灌区、大中型灌区续建配套和节水改造、大中型病险水库水闸除险加固、生态建设方面的支出）</t>
  </si>
  <si>
    <t>小  计</t>
  </si>
  <si>
    <t>⑴农村扶贫公路中央基建投资</t>
  </si>
  <si>
    <t>⑵重大水利工程专项中央基建投资</t>
  </si>
  <si>
    <t>⑶农村电网改造升级工程中央基建投资</t>
  </si>
  <si>
    <t>⑷以工代赈示范工程中央基建投资</t>
  </si>
  <si>
    <t>⑸农村饮水安全巩固提升工程中央基建投资</t>
  </si>
  <si>
    <t>⑹动植物保护能力提升工程林业有害生物防治能力建设项目中央基建投资</t>
  </si>
  <si>
    <t>⑺农业可持续发展专项（畜禽粪污资源化利用整县推进项目）中央基建投资</t>
  </si>
  <si>
    <t>⑻藏粮于地藏粮于技专项</t>
  </si>
  <si>
    <t>⑼农村人居环境整治专项中央基建投资</t>
  </si>
  <si>
    <t>⑽水生态治理、中小河流治理等其他水利工程中央基建投资</t>
  </si>
  <si>
    <t>⑾现代农业支撑体系专项中央基建投资</t>
  </si>
  <si>
    <t>⑿中小河流治理工程中央基投资</t>
  </si>
  <si>
    <t>⒀全国新增千亿斤粮食生产能力规划田间工程中央基建投资</t>
  </si>
  <si>
    <t>⒁规模化大型沼气工程中央基建投资</t>
  </si>
  <si>
    <t>⒂退牧还草中央基建投资</t>
  </si>
  <si>
    <t>⒃水文基础设施中央基建投资</t>
  </si>
  <si>
    <t>⒄种养业循环一体化项目中央基建投资</t>
  </si>
  <si>
    <t>⒅重点区域排涝能力建设中央基建投资</t>
  </si>
  <si>
    <t>⒆中央预算内投资用于“三农”建设的其他资金（属于整合范围但未在⑴-⒅列明的资金）</t>
  </si>
  <si>
    <t>二</t>
  </si>
  <si>
    <t>省级财政资金小计</t>
  </si>
  <si>
    <t>省级衔接推进乡村振兴资金</t>
  </si>
  <si>
    <t xml:space="preserve"> </t>
  </si>
  <si>
    <t>农业发展专项资金</t>
  </si>
  <si>
    <t>林业发展资金</t>
  </si>
  <si>
    <t>水利专项资金</t>
  </si>
  <si>
    <t>农村综合改革转移支付资金</t>
  </si>
  <si>
    <t>民族宗教专项</t>
  </si>
  <si>
    <t>三、</t>
  </si>
  <si>
    <t>州（市）级统筹整合财政涉农资金小计</t>
  </si>
  <si>
    <t>级衔接推进乡村振兴资金</t>
  </si>
  <si>
    <t>……</t>
  </si>
  <si>
    <t>以前年度结余资金统筹后重新安排</t>
  </si>
  <si>
    <t>四、</t>
  </si>
  <si>
    <t>县级统筹整合财政涉农资金小计</t>
  </si>
  <si>
    <t>填表说明：1.“本年度涉农资金投入规模”中“年初预计总规模”为本年度该项资金总量预计数。“年初计划整合规模”为其中计划纳入整合资金规模，与整合季度报表中“年初数”一致。</t>
  </si>
  <si>
    <t xml:space="preserve">          2.“计划整合资金规模调整数”要与整合季度报表“计划整合资金规模”中“调整数”一致。</t>
  </si>
  <si>
    <t>附表3</t>
  </si>
  <si>
    <t>姚安县统筹整合财政涉农资金项目表</t>
  </si>
  <si>
    <t>填报单位：姚安县乡村振兴局</t>
  </si>
  <si>
    <t>项目类别
和项目名称</t>
  </si>
  <si>
    <t>项目建设地点</t>
  </si>
  <si>
    <t>项目建设内容（详细填列工程量化指标）</t>
  </si>
  <si>
    <t>补助标准（有补助标准的填列，没有不填）</t>
  </si>
  <si>
    <t>计划总投资（万元）</t>
  </si>
  <si>
    <t>其中整合财政涉农资金直接用于脱贫不稳定户、边缘易致贫户、其他农村低收入群体的帮扶情况</t>
  </si>
  <si>
    <t>绩效目标(有量化的核心指标）</t>
  </si>
  <si>
    <t>项目实施部门</t>
  </si>
  <si>
    <t>行业主管部门</t>
  </si>
  <si>
    <t>备注</t>
  </si>
  <si>
    <t>整合财政涉农资金投入情况（万元）</t>
  </si>
  <si>
    <t>金融资金投入</t>
  </si>
  <si>
    <t>社会资金投入</t>
  </si>
  <si>
    <t>农户自筹</t>
  </si>
  <si>
    <t>脱贫村</t>
  </si>
  <si>
    <t>脱贫不稳定户、边缘易致贫户、其他农村低收入群体</t>
  </si>
  <si>
    <t>个数</t>
  </si>
  <si>
    <t>金额
（万元）</t>
  </si>
  <si>
    <t>户数</t>
  </si>
  <si>
    <t>人数</t>
  </si>
  <si>
    <r>
      <t>64</t>
    </r>
    <r>
      <rPr>
        <sz val="12"/>
        <color indexed="8"/>
        <rFont val="方正仿宋_GBK"/>
        <family val="4"/>
      </rPr>
      <t>个</t>
    </r>
  </si>
  <si>
    <t>农业生产</t>
  </si>
  <si>
    <r>
      <t>13</t>
    </r>
    <r>
      <rPr>
        <sz val="10"/>
        <color indexed="8"/>
        <rFont val="方正仿宋_GBK"/>
        <family val="4"/>
      </rPr>
      <t>个</t>
    </r>
  </si>
  <si>
    <t>（一）</t>
  </si>
  <si>
    <t>产业发展</t>
  </si>
  <si>
    <t>13个</t>
  </si>
  <si>
    <r>
      <t>姚安县</t>
    </r>
    <r>
      <rPr>
        <sz val="12"/>
        <color indexed="8"/>
        <rFont val="Times New Roman"/>
        <family val="1"/>
      </rPr>
      <t>2020</t>
    </r>
    <r>
      <rPr>
        <sz val="12"/>
        <color indexed="8"/>
        <rFont val="方正仿宋简体"/>
        <family val="4"/>
      </rPr>
      <t>年高标准农田建设项目</t>
    </r>
    <r>
      <rPr>
        <sz val="12"/>
        <color indexed="8"/>
        <rFont val="Times New Roman"/>
        <family val="1"/>
      </rPr>
      <t xml:space="preserve"> </t>
    </r>
  </si>
  <si>
    <r>
      <t>栋川镇</t>
    </r>
    <r>
      <rPr>
        <sz val="12"/>
        <color indexed="8"/>
        <rFont val="Times New Roman"/>
        <family val="1"/>
      </rPr>
      <t xml:space="preserve">
</t>
    </r>
    <r>
      <rPr>
        <sz val="12"/>
        <color indexed="8"/>
        <rFont val="方正仿宋简体"/>
        <family val="4"/>
      </rPr>
      <t>光禄镇</t>
    </r>
  </si>
  <si>
    <r>
      <t>新建高标准农田</t>
    </r>
    <r>
      <rPr>
        <sz val="12"/>
        <color indexed="8"/>
        <rFont val="Times New Roman"/>
        <family val="1"/>
      </rPr>
      <t>1.75</t>
    </r>
    <r>
      <rPr>
        <sz val="12"/>
        <color indexed="8"/>
        <rFont val="方正仿宋简体"/>
        <family val="4"/>
      </rPr>
      <t>万亩，建设灌排渠道</t>
    </r>
    <r>
      <rPr>
        <sz val="12"/>
        <color indexed="8"/>
        <rFont val="Times New Roman"/>
        <family val="1"/>
      </rPr>
      <t>5</t>
    </r>
    <r>
      <rPr>
        <sz val="12"/>
        <color indexed="8"/>
        <rFont val="方正仿宋简体"/>
        <family val="4"/>
      </rPr>
      <t>条</t>
    </r>
    <r>
      <rPr>
        <sz val="12"/>
        <color indexed="8"/>
        <rFont val="Times New Roman"/>
        <family val="1"/>
      </rPr>
      <t>0.99</t>
    </r>
    <r>
      <rPr>
        <sz val="12"/>
        <color indexed="8"/>
        <rFont val="方正仿宋简体"/>
        <family val="4"/>
      </rPr>
      <t>千米，小坝塘除险加固</t>
    </r>
    <r>
      <rPr>
        <sz val="12"/>
        <color indexed="8"/>
        <rFont val="Times New Roman"/>
        <family val="1"/>
      </rPr>
      <t>2</t>
    </r>
    <r>
      <rPr>
        <sz val="12"/>
        <color indexed="8"/>
        <rFont val="方正仿宋简体"/>
        <family val="4"/>
      </rPr>
      <t>座；新建机耕道路</t>
    </r>
    <r>
      <rPr>
        <sz val="12"/>
        <color indexed="8"/>
        <rFont val="Times New Roman"/>
        <family val="1"/>
      </rPr>
      <t>27</t>
    </r>
    <r>
      <rPr>
        <sz val="12"/>
        <color indexed="8"/>
        <rFont val="方正仿宋简体"/>
        <family val="4"/>
      </rPr>
      <t>条</t>
    </r>
    <r>
      <rPr>
        <sz val="12"/>
        <color indexed="8"/>
        <rFont val="Times New Roman"/>
        <family val="1"/>
      </rPr>
      <t>16.30</t>
    </r>
    <r>
      <rPr>
        <sz val="12"/>
        <color indexed="8"/>
        <rFont val="方正仿宋简体"/>
        <family val="4"/>
      </rPr>
      <t>千米，制作安装闸门</t>
    </r>
    <r>
      <rPr>
        <sz val="12"/>
        <color indexed="8"/>
        <rFont val="Times New Roman"/>
        <family val="1"/>
      </rPr>
      <t>50</t>
    </r>
    <r>
      <rPr>
        <sz val="12"/>
        <color indexed="8"/>
        <rFont val="方正仿宋简体"/>
        <family val="4"/>
      </rPr>
      <t>道、闸阀</t>
    </r>
    <r>
      <rPr>
        <sz val="12"/>
        <color indexed="8"/>
        <rFont val="Times New Roman"/>
        <family val="1"/>
      </rPr>
      <t>2</t>
    </r>
    <r>
      <rPr>
        <sz val="12"/>
        <color indexed="8"/>
        <rFont val="方正仿宋简体"/>
        <family val="4"/>
      </rPr>
      <t>道，新建农桥</t>
    </r>
    <r>
      <rPr>
        <sz val="12"/>
        <color indexed="8"/>
        <rFont val="Times New Roman"/>
        <family val="1"/>
      </rPr>
      <t>5</t>
    </r>
    <r>
      <rPr>
        <sz val="12"/>
        <color indexed="8"/>
        <rFont val="方正仿宋简体"/>
        <family val="4"/>
      </rPr>
      <t>座。</t>
    </r>
  </si>
  <si>
    <r>
      <t>1.</t>
    </r>
    <r>
      <rPr>
        <sz val="12"/>
        <rFont val="方正仿宋简体"/>
        <family val="4"/>
      </rPr>
      <t>数量指标：新建高标准农田</t>
    </r>
    <r>
      <rPr>
        <sz val="12"/>
        <rFont val="Times New Roman"/>
        <family val="1"/>
      </rPr>
      <t>1.75</t>
    </r>
    <r>
      <rPr>
        <sz val="12"/>
        <rFont val="方正仿宋简体"/>
        <family val="4"/>
      </rPr>
      <t>万亩，灌排渠道</t>
    </r>
    <r>
      <rPr>
        <sz val="12"/>
        <rFont val="Times New Roman"/>
        <family val="1"/>
      </rPr>
      <t>5</t>
    </r>
    <r>
      <rPr>
        <sz val="12"/>
        <rFont val="方正仿宋简体"/>
        <family val="4"/>
      </rPr>
      <t>条</t>
    </r>
    <r>
      <rPr>
        <sz val="12"/>
        <rFont val="Times New Roman"/>
        <family val="1"/>
      </rPr>
      <t>0.99</t>
    </r>
    <r>
      <rPr>
        <sz val="12"/>
        <rFont val="方正仿宋简体"/>
        <family val="4"/>
      </rPr>
      <t>千米，小坝塘除险加固</t>
    </r>
    <r>
      <rPr>
        <sz val="12"/>
        <rFont val="Times New Roman"/>
        <family val="1"/>
      </rPr>
      <t>2</t>
    </r>
    <r>
      <rPr>
        <sz val="12"/>
        <rFont val="方正仿宋简体"/>
        <family val="4"/>
      </rPr>
      <t>座；新建机耕道路</t>
    </r>
    <r>
      <rPr>
        <sz val="12"/>
        <rFont val="Times New Roman"/>
        <family val="1"/>
      </rPr>
      <t>27</t>
    </r>
    <r>
      <rPr>
        <sz val="12"/>
        <rFont val="方正仿宋简体"/>
        <family val="4"/>
      </rPr>
      <t>条</t>
    </r>
    <r>
      <rPr>
        <sz val="12"/>
        <rFont val="Times New Roman"/>
        <family val="1"/>
      </rPr>
      <t>16.30</t>
    </r>
    <r>
      <rPr>
        <sz val="12"/>
        <rFont val="方正仿宋简体"/>
        <family val="4"/>
      </rPr>
      <t>千米，制作安装闸门</t>
    </r>
    <r>
      <rPr>
        <sz val="12"/>
        <rFont val="Times New Roman"/>
        <family val="1"/>
      </rPr>
      <t>50</t>
    </r>
    <r>
      <rPr>
        <sz val="12"/>
        <rFont val="方正仿宋简体"/>
        <family val="4"/>
      </rPr>
      <t>道、闸阀</t>
    </r>
    <r>
      <rPr>
        <sz val="12"/>
        <rFont val="Times New Roman"/>
        <family val="1"/>
      </rPr>
      <t>2</t>
    </r>
    <r>
      <rPr>
        <sz val="12"/>
        <rFont val="方正仿宋简体"/>
        <family val="4"/>
      </rPr>
      <t>道，新建农桥</t>
    </r>
    <r>
      <rPr>
        <sz val="12"/>
        <rFont val="Times New Roman"/>
        <family val="1"/>
      </rPr>
      <t>5</t>
    </r>
    <r>
      <rPr>
        <sz val="12"/>
        <rFont val="方正仿宋简体"/>
        <family val="4"/>
      </rPr>
      <t>座；</t>
    </r>
    <r>
      <rPr>
        <sz val="12"/>
        <rFont val="Times New Roman"/>
        <family val="1"/>
      </rPr>
      <t>2.</t>
    </r>
    <r>
      <rPr>
        <sz val="12"/>
        <rFont val="方正仿宋简体"/>
        <family val="4"/>
      </rPr>
      <t>质量指标</t>
    </r>
    <r>
      <rPr>
        <sz val="12"/>
        <rFont val="Times New Roman"/>
        <family val="1"/>
      </rPr>
      <t>:</t>
    </r>
    <r>
      <rPr>
        <sz val="12"/>
        <rFont val="方正仿宋简体"/>
        <family val="4"/>
      </rPr>
      <t>工程验收合格率</t>
    </r>
    <r>
      <rPr>
        <sz val="12"/>
        <rFont val="Times New Roman"/>
        <family val="1"/>
      </rPr>
      <t>100%</t>
    </r>
    <r>
      <rPr>
        <sz val="12"/>
        <rFont val="方正仿宋简体"/>
        <family val="4"/>
      </rPr>
      <t>；</t>
    </r>
    <r>
      <rPr>
        <sz val="12"/>
        <rFont val="Times New Roman"/>
        <family val="1"/>
      </rPr>
      <t>3.</t>
    </r>
    <r>
      <rPr>
        <sz val="12"/>
        <rFont val="方正仿宋简体"/>
        <family val="4"/>
      </rPr>
      <t>时效指标：当年开工率</t>
    </r>
    <r>
      <rPr>
        <sz val="12"/>
        <rFont val="Times New Roman"/>
        <family val="1"/>
      </rPr>
      <t>100%</t>
    </r>
    <r>
      <rPr>
        <sz val="12"/>
        <rFont val="方正仿宋简体"/>
        <family val="4"/>
      </rPr>
      <t>；</t>
    </r>
    <r>
      <rPr>
        <sz val="12"/>
        <rFont val="Times New Roman"/>
        <family val="1"/>
      </rPr>
      <t>4.</t>
    </r>
    <r>
      <rPr>
        <sz val="12"/>
        <rFont val="方正仿宋简体"/>
        <family val="4"/>
      </rPr>
      <t>服务对象满意度指标：带动脱贫户发展产业，解决农户就近务工，增加收入，受益人口</t>
    </r>
    <r>
      <rPr>
        <sz val="12"/>
        <rFont val="Times New Roman"/>
        <family val="1"/>
      </rPr>
      <t>2541</t>
    </r>
    <r>
      <rPr>
        <sz val="12"/>
        <rFont val="方正仿宋简体"/>
        <family val="4"/>
      </rPr>
      <t>人，受益人口满意度</t>
    </r>
    <r>
      <rPr>
        <sz val="12"/>
        <rFont val="Times New Roman"/>
        <family val="1"/>
      </rPr>
      <t>≥95%</t>
    </r>
    <r>
      <rPr>
        <sz val="12"/>
        <rFont val="方正仿宋简体"/>
        <family val="4"/>
      </rPr>
      <t>。</t>
    </r>
  </si>
  <si>
    <t>县农业农村局</t>
  </si>
  <si>
    <t>云南姚安云秀优质花卉基地建设项目</t>
  </si>
  <si>
    <t>栋川镇</t>
  </si>
  <si>
    <r>
      <t>建设项目占地面积</t>
    </r>
    <r>
      <rPr>
        <sz val="12"/>
        <color indexed="8"/>
        <rFont val="Times New Roman"/>
        <family val="1"/>
      </rPr>
      <t>190</t>
    </r>
    <r>
      <rPr>
        <sz val="12"/>
        <color indexed="8"/>
        <rFont val="方正仿宋简体"/>
        <family val="4"/>
      </rPr>
      <t>亩，其中建设</t>
    </r>
    <r>
      <rPr>
        <sz val="12"/>
        <color indexed="8"/>
        <rFont val="Times New Roman"/>
        <family val="1"/>
      </rPr>
      <t>140</t>
    </r>
    <r>
      <rPr>
        <sz val="12"/>
        <color indexed="8"/>
        <rFont val="方正仿宋简体"/>
        <family val="4"/>
      </rPr>
      <t>亩现代花卉温室大棚，加工车间</t>
    </r>
    <r>
      <rPr>
        <sz val="12"/>
        <color indexed="8"/>
        <rFont val="Times New Roman"/>
        <family val="1"/>
      </rPr>
      <t>3300</t>
    </r>
    <r>
      <rPr>
        <sz val="12"/>
        <color indexed="8"/>
        <rFont val="方正仿宋简体"/>
        <family val="4"/>
      </rPr>
      <t>平方米，加温锅炉房</t>
    </r>
    <r>
      <rPr>
        <sz val="12"/>
        <color indexed="8"/>
        <rFont val="Times New Roman"/>
        <family val="1"/>
      </rPr>
      <t>3000</t>
    </r>
    <r>
      <rPr>
        <sz val="12"/>
        <color indexed="8"/>
        <rFont val="方正仿宋简体"/>
        <family val="4"/>
      </rPr>
      <t>平方米，水肥车间</t>
    </r>
    <r>
      <rPr>
        <sz val="12"/>
        <color indexed="8"/>
        <rFont val="Times New Roman"/>
        <family val="1"/>
      </rPr>
      <t>1700</t>
    </r>
    <r>
      <rPr>
        <sz val="12"/>
        <color indexed="8"/>
        <rFont val="方正仿宋简体"/>
        <family val="4"/>
      </rPr>
      <t>平方米。</t>
    </r>
  </si>
  <si>
    <r>
      <t>1.</t>
    </r>
    <r>
      <rPr>
        <sz val="12"/>
        <rFont val="方正仿宋简体"/>
        <family val="4"/>
      </rPr>
      <t>数量指标：建设项目占地面积</t>
    </r>
    <r>
      <rPr>
        <sz val="12"/>
        <rFont val="Times New Roman"/>
        <family val="1"/>
      </rPr>
      <t>190</t>
    </r>
    <r>
      <rPr>
        <sz val="12"/>
        <rFont val="方正仿宋简体"/>
        <family val="4"/>
      </rPr>
      <t>亩，其中建设</t>
    </r>
    <r>
      <rPr>
        <sz val="12"/>
        <rFont val="Times New Roman"/>
        <family val="1"/>
      </rPr>
      <t>140</t>
    </r>
    <r>
      <rPr>
        <sz val="12"/>
        <rFont val="方正仿宋简体"/>
        <family val="4"/>
      </rPr>
      <t>亩现代花卉温室大棚，加工车间</t>
    </r>
    <r>
      <rPr>
        <sz val="12"/>
        <rFont val="Times New Roman"/>
        <family val="1"/>
      </rPr>
      <t>3300</t>
    </r>
    <r>
      <rPr>
        <sz val="12"/>
        <rFont val="方正仿宋简体"/>
        <family val="4"/>
      </rPr>
      <t>平方米，加温锅炉房</t>
    </r>
    <r>
      <rPr>
        <sz val="12"/>
        <rFont val="Times New Roman"/>
        <family val="1"/>
      </rPr>
      <t>3000</t>
    </r>
    <r>
      <rPr>
        <sz val="12"/>
        <rFont val="方正仿宋简体"/>
        <family val="4"/>
      </rPr>
      <t>平方米，水肥车间</t>
    </r>
    <r>
      <rPr>
        <sz val="12"/>
        <rFont val="Times New Roman"/>
        <family val="1"/>
      </rPr>
      <t>1700</t>
    </r>
    <r>
      <rPr>
        <sz val="12"/>
        <rFont val="方正仿宋简体"/>
        <family val="4"/>
      </rPr>
      <t>平方米；</t>
    </r>
    <r>
      <rPr>
        <sz val="12"/>
        <rFont val="Times New Roman"/>
        <family val="1"/>
      </rPr>
      <t>2.</t>
    </r>
    <r>
      <rPr>
        <sz val="12"/>
        <rFont val="方正仿宋简体"/>
        <family val="4"/>
      </rPr>
      <t>质量指标</t>
    </r>
    <r>
      <rPr>
        <sz val="12"/>
        <rFont val="Times New Roman"/>
        <family val="1"/>
      </rPr>
      <t>:</t>
    </r>
    <r>
      <rPr>
        <sz val="12"/>
        <rFont val="方正仿宋简体"/>
        <family val="4"/>
      </rPr>
      <t>工程验收合格率</t>
    </r>
    <r>
      <rPr>
        <sz val="12"/>
        <rFont val="Times New Roman"/>
        <family val="1"/>
      </rPr>
      <t>100%</t>
    </r>
    <r>
      <rPr>
        <sz val="12"/>
        <rFont val="方正仿宋简体"/>
        <family val="4"/>
      </rPr>
      <t>；</t>
    </r>
    <r>
      <rPr>
        <sz val="12"/>
        <rFont val="Times New Roman"/>
        <family val="1"/>
      </rPr>
      <t>3.</t>
    </r>
    <r>
      <rPr>
        <sz val="12"/>
        <rFont val="方正仿宋简体"/>
        <family val="4"/>
      </rPr>
      <t>时效指标：当年开工率</t>
    </r>
    <r>
      <rPr>
        <sz val="12"/>
        <rFont val="Times New Roman"/>
        <family val="1"/>
      </rPr>
      <t>100%</t>
    </r>
    <r>
      <rPr>
        <sz val="12"/>
        <rFont val="方正仿宋简体"/>
        <family val="4"/>
      </rPr>
      <t>；</t>
    </r>
    <r>
      <rPr>
        <sz val="12"/>
        <rFont val="Times New Roman"/>
        <family val="1"/>
      </rPr>
      <t>4.</t>
    </r>
    <r>
      <rPr>
        <sz val="12"/>
        <rFont val="方正仿宋简体"/>
        <family val="4"/>
      </rPr>
      <t>服务对象满意度指标：带动脱贫户就近务工，增加收入，受益人口</t>
    </r>
    <r>
      <rPr>
        <sz val="12"/>
        <rFont val="Times New Roman"/>
        <family val="1"/>
      </rPr>
      <t>1127</t>
    </r>
    <r>
      <rPr>
        <sz val="12"/>
        <rFont val="方正仿宋简体"/>
        <family val="4"/>
      </rPr>
      <t>人，受益人口满意度</t>
    </r>
    <r>
      <rPr>
        <sz val="12"/>
        <rFont val="Times New Roman"/>
        <family val="1"/>
      </rPr>
      <t>≥95%</t>
    </r>
    <r>
      <rPr>
        <sz val="12"/>
        <rFont val="方正仿宋简体"/>
        <family val="4"/>
      </rPr>
      <t>。</t>
    </r>
    <r>
      <rPr>
        <sz val="12"/>
        <rFont val="Times New Roman"/>
        <family val="1"/>
      </rPr>
      <t xml:space="preserve">
</t>
    </r>
  </si>
  <si>
    <t>姚安县高素质农民培育工程</t>
  </si>
  <si>
    <r>
      <t>9</t>
    </r>
    <r>
      <rPr>
        <sz val="12"/>
        <color indexed="8"/>
        <rFont val="方正仿宋简体"/>
        <family val="4"/>
      </rPr>
      <t>个乡镇</t>
    </r>
  </si>
  <si>
    <r>
      <t>建设花卉、魔芋、肉牛等特色产业发展，以种养大户、家庭农场、农民专业合作组织骨干等为重点对象，培育高素质农民</t>
    </r>
    <r>
      <rPr>
        <sz val="12"/>
        <rFont val="Times New Roman"/>
        <family val="1"/>
      </rPr>
      <t>260</t>
    </r>
    <r>
      <rPr>
        <sz val="12"/>
        <rFont val="方正仿宋简体"/>
        <family val="4"/>
      </rPr>
      <t>人。</t>
    </r>
  </si>
  <si>
    <r>
      <t>1.</t>
    </r>
    <r>
      <rPr>
        <sz val="12"/>
        <rFont val="方正仿宋简体"/>
        <family val="4"/>
      </rPr>
      <t>数量指标：设花卉、魔芋、肉牛等特色产业发展，以种养大户、家庭农场、农民专业合作组织骨干等为重点对象，培育高素质农民</t>
    </r>
    <r>
      <rPr>
        <sz val="12"/>
        <rFont val="Times New Roman"/>
        <family val="1"/>
      </rPr>
      <t>260</t>
    </r>
    <r>
      <rPr>
        <sz val="12"/>
        <rFont val="方正仿宋简体"/>
        <family val="4"/>
      </rPr>
      <t>人；</t>
    </r>
    <r>
      <rPr>
        <sz val="12"/>
        <rFont val="Times New Roman"/>
        <family val="1"/>
      </rPr>
      <t>2.</t>
    </r>
    <r>
      <rPr>
        <sz val="12"/>
        <rFont val="方正仿宋简体"/>
        <family val="4"/>
      </rPr>
      <t>质量指标</t>
    </r>
    <r>
      <rPr>
        <sz val="12"/>
        <rFont val="Times New Roman"/>
        <family val="1"/>
      </rPr>
      <t>:</t>
    </r>
    <r>
      <rPr>
        <sz val="12"/>
        <rFont val="方正仿宋简体"/>
        <family val="4"/>
      </rPr>
      <t>工程验收合格率</t>
    </r>
    <r>
      <rPr>
        <sz val="12"/>
        <rFont val="Times New Roman"/>
        <family val="1"/>
      </rPr>
      <t>100%</t>
    </r>
    <r>
      <rPr>
        <sz val="12"/>
        <rFont val="方正仿宋简体"/>
        <family val="4"/>
      </rPr>
      <t>；</t>
    </r>
    <r>
      <rPr>
        <sz val="12"/>
        <rFont val="Times New Roman"/>
        <family val="1"/>
      </rPr>
      <t>3.</t>
    </r>
    <r>
      <rPr>
        <sz val="12"/>
        <rFont val="方正仿宋简体"/>
        <family val="4"/>
      </rPr>
      <t>时效指标：当年开工率</t>
    </r>
    <r>
      <rPr>
        <sz val="12"/>
        <rFont val="Times New Roman"/>
        <family val="1"/>
      </rPr>
      <t>100%</t>
    </r>
    <r>
      <rPr>
        <sz val="12"/>
        <rFont val="方正仿宋简体"/>
        <family val="4"/>
      </rPr>
      <t>；</t>
    </r>
    <r>
      <rPr>
        <sz val="12"/>
        <rFont val="Times New Roman"/>
        <family val="1"/>
      </rPr>
      <t>4.</t>
    </r>
    <r>
      <rPr>
        <sz val="12"/>
        <rFont val="方正仿宋简体"/>
        <family val="4"/>
      </rPr>
      <t>服务对象满意度指标：带动农户产业发展，增加收入，受益贫人口</t>
    </r>
    <r>
      <rPr>
        <sz val="12"/>
        <rFont val="Times New Roman"/>
        <family val="1"/>
      </rPr>
      <t>2397</t>
    </r>
    <r>
      <rPr>
        <sz val="12"/>
        <rFont val="方正仿宋简体"/>
        <family val="4"/>
      </rPr>
      <t>人，受益人口满意度</t>
    </r>
    <r>
      <rPr>
        <sz val="12"/>
        <rFont val="Times New Roman"/>
        <family val="1"/>
      </rPr>
      <t>≥95%</t>
    </r>
    <r>
      <rPr>
        <sz val="12"/>
        <rFont val="方正仿宋简体"/>
        <family val="4"/>
      </rPr>
      <t>。</t>
    </r>
    <r>
      <rPr>
        <sz val="12"/>
        <rFont val="Times New Roman"/>
        <family val="1"/>
      </rPr>
      <t xml:space="preserve">
</t>
    </r>
  </si>
  <si>
    <r>
      <t>姚安县</t>
    </r>
    <r>
      <rPr>
        <sz val="12"/>
        <rFont val="Times New Roman"/>
        <family val="1"/>
      </rPr>
      <t>2021</t>
    </r>
    <r>
      <rPr>
        <sz val="12"/>
        <rFont val="方正仿宋简体"/>
        <family val="4"/>
      </rPr>
      <t>年农业绿色发展先行区补助项目</t>
    </r>
  </si>
  <si>
    <r>
      <t>建设软籽石榴有机种植示范基地</t>
    </r>
    <r>
      <rPr>
        <sz val="12"/>
        <rFont val="Times New Roman"/>
        <family val="1"/>
      </rPr>
      <t>200</t>
    </r>
    <r>
      <rPr>
        <sz val="12"/>
        <rFont val="方正仿宋简体"/>
        <family val="4"/>
      </rPr>
      <t>亩，绿色种植</t>
    </r>
    <r>
      <rPr>
        <sz val="12"/>
        <rFont val="Times New Roman"/>
        <family val="1"/>
      </rPr>
      <t>1000</t>
    </r>
    <r>
      <rPr>
        <sz val="12"/>
        <rFont val="方正仿宋简体"/>
        <family val="4"/>
      </rPr>
      <t>亩；建设蔬菜有机种植示范基地</t>
    </r>
    <r>
      <rPr>
        <sz val="12"/>
        <rFont val="Times New Roman"/>
        <family val="1"/>
      </rPr>
      <t>400</t>
    </r>
    <r>
      <rPr>
        <sz val="12"/>
        <rFont val="方正仿宋简体"/>
        <family val="4"/>
      </rPr>
      <t>亩，绿色蔬菜种植示范基地</t>
    </r>
    <r>
      <rPr>
        <sz val="12"/>
        <rFont val="Times New Roman"/>
        <family val="1"/>
      </rPr>
      <t>2000</t>
    </r>
    <r>
      <rPr>
        <sz val="12"/>
        <rFont val="方正仿宋简体"/>
        <family val="4"/>
      </rPr>
      <t>亩，规划实施基础设施配套建设；建设食用玫瑰绿色种植示范基地</t>
    </r>
    <r>
      <rPr>
        <sz val="12"/>
        <rFont val="Times New Roman"/>
        <family val="1"/>
      </rPr>
      <t>1000</t>
    </r>
    <r>
      <rPr>
        <sz val="12"/>
        <rFont val="方正仿宋简体"/>
        <family val="4"/>
      </rPr>
      <t>亩，采取物理防治</t>
    </r>
    <r>
      <rPr>
        <sz val="12"/>
        <rFont val="Times New Roman"/>
        <family val="1"/>
      </rPr>
      <t>+</t>
    </r>
    <r>
      <rPr>
        <sz val="12"/>
        <rFont val="方正仿宋简体"/>
        <family val="4"/>
      </rPr>
      <t>生物农药防治技术，生产产品加工原料。</t>
    </r>
  </si>
  <si>
    <r>
      <t>1.</t>
    </r>
    <r>
      <rPr>
        <sz val="12"/>
        <rFont val="方正仿宋简体"/>
        <family val="4"/>
      </rPr>
      <t>数量指标：建设软籽石榴有机种植示范基地</t>
    </r>
    <r>
      <rPr>
        <sz val="12"/>
        <rFont val="Times New Roman"/>
        <family val="1"/>
      </rPr>
      <t>200</t>
    </r>
    <r>
      <rPr>
        <sz val="12"/>
        <rFont val="方正仿宋简体"/>
        <family val="4"/>
      </rPr>
      <t>亩，绿色种植</t>
    </r>
    <r>
      <rPr>
        <sz val="12"/>
        <rFont val="Times New Roman"/>
        <family val="1"/>
      </rPr>
      <t>1000</t>
    </r>
    <r>
      <rPr>
        <sz val="12"/>
        <rFont val="方正仿宋简体"/>
        <family val="4"/>
      </rPr>
      <t>亩；建设蔬菜有机种植示范基地</t>
    </r>
    <r>
      <rPr>
        <sz val="12"/>
        <rFont val="Times New Roman"/>
        <family val="1"/>
      </rPr>
      <t>400</t>
    </r>
    <r>
      <rPr>
        <sz val="12"/>
        <rFont val="方正仿宋简体"/>
        <family val="4"/>
      </rPr>
      <t>亩，绿色蔬菜种植示范基地</t>
    </r>
    <r>
      <rPr>
        <sz val="12"/>
        <rFont val="Times New Roman"/>
        <family val="1"/>
      </rPr>
      <t>2000</t>
    </r>
    <r>
      <rPr>
        <sz val="12"/>
        <rFont val="方正仿宋简体"/>
        <family val="4"/>
      </rPr>
      <t>亩，实施基础设施配套建设；建设食用玫瑰绿色种植示范基地</t>
    </r>
    <r>
      <rPr>
        <sz val="12"/>
        <rFont val="Times New Roman"/>
        <family val="1"/>
      </rPr>
      <t>1000</t>
    </r>
    <r>
      <rPr>
        <sz val="12"/>
        <rFont val="方正仿宋简体"/>
        <family val="4"/>
      </rPr>
      <t>亩；</t>
    </r>
    <r>
      <rPr>
        <sz val="12"/>
        <rFont val="Times New Roman"/>
        <family val="1"/>
      </rPr>
      <t>2.</t>
    </r>
    <r>
      <rPr>
        <sz val="12"/>
        <rFont val="方正仿宋简体"/>
        <family val="4"/>
      </rPr>
      <t>质量指标</t>
    </r>
    <r>
      <rPr>
        <sz val="12"/>
        <rFont val="Times New Roman"/>
        <family val="1"/>
      </rPr>
      <t>:</t>
    </r>
    <r>
      <rPr>
        <sz val="12"/>
        <rFont val="方正仿宋简体"/>
        <family val="4"/>
      </rPr>
      <t>工程验收合格率</t>
    </r>
    <r>
      <rPr>
        <sz val="12"/>
        <rFont val="Times New Roman"/>
        <family val="1"/>
      </rPr>
      <t>100%</t>
    </r>
    <r>
      <rPr>
        <sz val="12"/>
        <rFont val="方正仿宋简体"/>
        <family val="4"/>
      </rPr>
      <t>；</t>
    </r>
    <r>
      <rPr>
        <sz val="12"/>
        <rFont val="Times New Roman"/>
        <family val="1"/>
      </rPr>
      <t>3.</t>
    </r>
    <r>
      <rPr>
        <sz val="12"/>
        <rFont val="方正仿宋简体"/>
        <family val="4"/>
      </rPr>
      <t>时效指标：当年开工率</t>
    </r>
    <r>
      <rPr>
        <sz val="12"/>
        <rFont val="Times New Roman"/>
        <family val="1"/>
      </rPr>
      <t>100%</t>
    </r>
    <r>
      <rPr>
        <sz val="12"/>
        <rFont val="方正仿宋简体"/>
        <family val="4"/>
      </rPr>
      <t>；</t>
    </r>
    <r>
      <rPr>
        <sz val="12"/>
        <rFont val="Times New Roman"/>
        <family val="1"/>
      </rPr>
      <t>4.</t>
    </r>
    <r>
      <rPr>
        <sz val="12"/>
        <rFont val="方正仿宋简体"/>
        <family val="4"/>
      </rPr>
      <t>服务对象满意度指标：带动脱贫户发展产业，解决农户就近务工，增加收入，受益人口</t>
    </r>
    <r>
      <rPr>
        <sz val="12"/>
        <rFont val="Times New Roman"/>
        <family val="1"/>
      </rPr>
      <t xml:space="preserve"> 12558</t>
    </r>
    <r>
      <rPr>
        <sz val="12"/>
        <rFont val="方正仿宋简体"/>
        <family val="4"/>
      </rPr>
      <t>人，受益人口满意度</t>
    </r>
    <r>
      <rPr>
        <sz val="12"/>
        <rFont val="Times New Roman"/>
        <family val="1"/>
      </rPr>
      <t>≥95%</t>
    </r>
    <r>
      <rPr>
        <sz val="12"/>
        <rFont val="方正仿宋简体"/>
        <family val="4"/>
      </rPr>
      <t>。</t>
    </r>
    <r>
      <rPr>
        <sz val="12"/>
        <rFont val="Times New Roman"/>
        <family val="1"/>
      </rPr>
      <t xml:space="preserve">
</t>
    </r>
  </si>
  <si>
    <r>
      <t>姚安县</t>
    </r>
    <r>
      <rPr>
        <sz val="12"/>
        <rFont val="Times New Roman"/>
        <family val="1"/>
      </rPr>
      <t>2021</t>
    </r>
    <r>
      <rPr>
        <sz val="12"/>
        <rFont val="方正仿宋简体"/>
        <family val="4"/>
      </rPr>
      <t>年农产品仓储保鲜冷链建设补助项目</t>
    </r>
  </si>
  <si>
    <r>
      <t>建设农民专业合作社（家庭农场）发展蔬菜、水果、花卉产业，实施配套农产品仓储保鲜冷链设施，建设冷库</t>
    </r>
    <r>
      <rPr>
        <sz val="12"/>
        <rFont val="Times New Roman"/>
        <family val="1"/>
      </rPr>
      <t>31000m³</t>
    </r>
    <r>
      <rPr>
        <sz val="12"/>
        <rFont val="方正仿宋简体"/>
        <family val="4"/>
      </rPr>
      <t>，解决</t>
    </r>
    <r>
      <rPr>
        <sz val="12"/>
        <rFont val="Times New Roman"/>
        <family val="1"/>
      </rPr>
      <t>300</t>
    </r>
    <r>
      <rPr>
        <sz val="12"/>
        <rFont val="方正仿宋简体"/>
        <family val="4"/>
      </rPr>
      <t>亩鲜切花、</t>
    </r>
    <r>
      <rPr>
        <sz val="12"/>
        <rFont val="Times New Roman"/>
        <family val="1"/>
      </rPr>
      <t>5000</t>
    </r>
    <r>
      <rPr>
        <sz val="12"/>
        <rFont val="方正仿宋简体"/>
        <family val="4"/>
      </rPr>
      <t>亩蔬菜、</t>
    </r>
    <r>
      <rPr>
        <sz val="12"/>
        <rFont val="Times New Roman"/>
        <family val="1"/>
      </rPr>
      <t>2000</t>
    </r>
    <r>
      <rPr>
        <sz val="12"/>
        <rFont val="方正仿宋简体"/>
        <family val="4"/>
      </rPr>
      <t>亩水果的保鲜仓储。</t>
    </r>
  </si>
  <si>
    <r>
      <t>1.</t>
    </r>
    <r>
      <rPr>
        <sz val="12"/>
        <rFont val="方正仿宋简体"/>
        <family val="4"/>
      </rPr>
      <t>数量指标：建设农民专业合作社（家庭农场）发展蔬菜、水果、花卉产业，实施配套农产品仓储保鲜冷链设施，建设冷库</t>
    </r>
    <r>
      <rPr>
        <sz val="12"/>
        <rFont val="Times New Roman"/>
        <family val="1"/>
      </rPr>
      <t>31000m³</t>
    </r>
    <r>
      <rPr>
        <sz val="12"/>
        <rFont val="方正仿宋简体"/>
        <family val="4"/>
      </rPr>
      <t>，解决</t>
    </r>
    <r>
      <rPr>
        <sz val="12"/>
        <rFont val="Times New Roman"/>
        <family val="1"/>
      </rPr>
      <t>300</t>
    </r>
    <r>
      <rPr>
        <sz val="12"/>
        <rFont val="方正仿宋简体"/>
        <family val="4"/>
      </rPr>
      <t>亩鲜切花、</t>
    </r>
    <r>
      <rPr>
        <sz val="12"/>
        <rFont val="Times New Roman"/>
        <family val="1"/>
      </rPr>
      <t>5000</t>
    </r>
    <r>
      <rPr>
        <sz val="12"/>
        <rFont val="方正仿宋简体"/>
        <family val="4"/>
      </rPr>
      <t>亩蔬菜、</t>
    </r>
    <r>
      <rPr>
        <sz val="12"/>
        <rFont val="Times New Roman"/>
        <family val="1"/>
      </rPr>
      <t>2000</t>
    </r>
    <r>
      <rPr>
        <sz val="12"/>
        <rFont val="方正仿宋简体"/>
        <family val="4"/>
      </rPr>
      <t>亩水果的保鲜仓储</t>
    </r>
    <r>
      <rPr>
        <sz val="12"/>
        <rFont val="Times New Roman"/>
        <family val="1"/>
      </rPr>
      <t>;2.</t>
    </r>
    <r>
      <rPr>
        <sz val="12"/>
        <rFont val="方正仿宋简体"/>
        <family val="4"/>
      </rPr>
      <t>质量指标</t>
    </r>
    <r>
      <rPr>
        <sz val="12"/>
        <rFont val="Times New Roman"/>
        <family val="1"/>
      </rPr>
      <t>:</t>
    </r>
    <r>
      <rPr>
        <sz val="12"/>
        <rFont val="方正仿宋简体"/>
        <family val="4"/>
      </rPr>
      <t>工程验收合格率</t>
    </r>
    <r>
      <rPr>
        <sz val="12"/>
        <rFont val="Times New Roman"/>
        <family val="1"/>
      </rPr>
      <t>100%,3.</t>
    </r>
    <r>
      <rPr>
        <sz val="12"/>
        <rFont val="方正仿宋简体"/>
        <family val="4"/>
      </rPr>
      <t>时效指标：当年开工率</t>
    </r>
    <r>
      <rPr>
        <sz val="12"/>
        <rFont val="Times New Roman"/>
        <family val="1"/>
      </rPr>
      <t>100%</t>
    </r>
    <r>
      <rPr>
        <sz val="12"/>
        <rFont val="方正仿宋简体"/>
        <family val="4"/>
      </rPr>
      <t>；</t>
    </r>
    <r>
      <rPr>
        <sz val="12"/>
        <rFont val="Times New Roman"/>
        <family val="1"/>
      </rPr>
      <t>4.</t>
    </r>
    <r>
      <rPr>
        <sz val="12"/>
        <rFont val="方正仿宋简体"/>
        <family val="4"/>
      </rPr>
      <t>服务对象满意度指标：带动脱贫户发展产业，解决农户就近务工，增加收入，受益人口</t>
    </r>
    <r>
      <rPr>
        <sz val="12"/>
        <rFont val="Times New Roman"/>
        <family val="1"/>
      </rPr>
      <t>9622</t>
    </r>
    <r>
      <rPr>
        <sz val="12"/>
        <rFont val="方正仿宋简体"/>
        <family val="4"/>
      </rPr>
      <t>人，受益人口满意度</t>
    </r>
    <r>
      <rPr>
        <sz val="12"/>
        <rFont val="Times New Roman"/>
        <family val="1"/>
      </rPr>
      <t>≥95%</t>
    </r>
    <r>
      <rPr>
        <sz val="12"/>
        <rFont val="方正仿宋简体"/>
        <family val="4"/>
      </rPr>
      <t>。</t>
    </r>
    <r>
      <rPr>
        <sz val="12"/>
        <rFont val="Times New Roman"/>
        <family val="1"/>
      </rPr>
      <t xml:space="preserve">
</t>
    </r>
  </si>
  <si>
    <r>
      <t>姚安县</t>
    </r>
    <r>
      <rPr>
        <sz val="12"/>
        <rFont val="Times New Roman"/>
        <family val="1"/>
      </rPr>
      <t>2021</t>
    </r>
    <r>
      <rPr>
        <sz val="12"/>
        <rFont val="方正仿宋简体"/>
        <family val="4"/>
      </rPr>
      <t>年高标准农田建设项目</t>
    </r>
  </si>
  <si>
    <t>光禄镇</t>
  </si>
  <si>
    <r>
      <t>建设高标准农田</t>
    </r>
    <r>
      <rPr>
        <sz val="12"/>
        <rFont val="Times New Roman"/>
        <family val="1"/>
      </rPr>
      <t>3</t>
    </r>
    <r>
      <rPr>
        <sz val="12"/>
        <rFont val="方正仿宋简体"/>
        <family val="4"/>
      </rPr>
      <t>万亩，新建排水沟</t>
    </r>
    <r>
      <rPr>
        <sz val="12"/>
        <rFont val="Times New Roman"/>
        <family val="1"/>
      </rPr>
      <t>20</t>
    </r>
    <r>
      <rPr>
        <sz val="12"/>
        <rFont val="方正仿宋简体"/>
        <family val="4"/>
      </rPr>
      <t>条，长</t>
    </r>
    <r>
      <rPr>
        <sz val="12"/>
        <rFont val="Times New Roman"/>
        <family val="1"/>
      </rPr>
      <t>20</t>
    </r>
    <r>
      <rPr>
        <sz val="12"/>
        <rFont val="方正仿宋简体"/>
        <family val="4"/>
      </rPr>
      <t>公里；建设机耕道</t>
    </r>
    <r>
      <rPr>
        <sz val="12"/>
        <rFont val="Times New Roman"/>
        <family val="1"/>
      </rPr>
      <t>20</t>
    </r>
    <r>
      <rPr>
        <sz val="12"/>
        <rFont val="方正仿宋简体"/>
        <family val="4"/>
      </rPr>
      <t>条，长</t>
    </r>
    <r>
      <rPr>
        <sz val="12"/>
        <rFont val="Times New Roman"/>
        <family val="1"/>
      </rPr>
      <t>30</t>
    </r>
    <r>
      <rPr>
        <sz val="12"/>
        <rFont val="方正仿宋简体"/>
        <family val="4"/>
      </rPr>
      <t>公里。</t>
    </r>
  </si>
  <si>
    <r>
      <t>1.</t>
    </r>
    <r>
      <rPr>
        <sz val="12"/>
        <rFont val="方正仿宋简体"/>
        <family val="4"/>
      </rPr>
      <t>数量指标：建设高标准农田</t>
    </r>
    <r>
      <rPr>
        <sz val="12"/>
        <rFont val="Times New Roman"/>
        <family val="1"/>
      </rPr>
      <t>3</t>
    </r>
    <r>
      <rPr>
        <sz val="12"/>
        <rFont val="方正仿宋简体"/>
        <family val="4"/>
      </rPr>
      <t>万亩，新建排水沟</t>
    </r>
    <r>
      <rPr>
        <sz val="12"/>
        <rFont val="Times New Roman"/>
        <family val="1"/>
      </rPr>
      <t>20</t>
    </r>
    <r>
      <rPr>
        <sz val="12"/>
        <rFont val="方正仿宋简体"/>
        <family val="4"/>
      </rPr>
      <t>条，长</t>
    </r>
    <r>
      <rPr>
        <sz val="12"/>
        <rFont val="Times New Roman"/>
        <family val="1"/>
      </rPr>
      <t>20</t>
    </r>
    <r>
      <rPr>
        <sz val="12"/>
        <rFont val="方正仿宋简体"/>
        <family val="4"/>
      </rPr>
      <t>公里；建设机耕道</t>
    </r>
    <r>
      <rPr>
        <sz val="12"/>
        <rFont val="Times New Roman"/>
        <family val="1"/>
      </rPr>
      <t>20</t>
    </r>
    <r>
      <rPr>
        <sz val="12"/>
        <rFont val="方正仿宋简体"/>
        <family val="4"/>
      </rPr>
      <t>条，长</t>
    </r>
    <r>
      <rPr>
        <sz val="12"/>
        <rFont val="Times New Roman"/>
        <family val="1"/>
      </rPr>
      <t>30</t>
    </r>
    <r>
      <rPr>
        <sz val="12"/>
        <rFont val="方正仿宋简体"/>
        <family val="4"/>
      </rPr>
      <t>公里；</t>
    </r>
    <r>
      <rPr>
        <sz val="12"/>
        <rFont val="Times New Roman"/>
        <family val="1"/>
      </rPr>
      <t>2.</t>
    </r>
    <r>
      <rPr>
        <sz val="12"/>
        <rFont val="方正仿宋简体"/>
        <family val="4"/>
      </rPr>
      <t>质量指标</t>
    </r>
    <r>
      <rPr>
        <sz val="12"/>
        <rFont val="Times New Roman"/>
        <family val="1"/>
      </rPr>
      <t>:</t>
    </r>
    <r>
      <rPr>
        <sz val="12"/>
        <rFont val="方正仿宋简体"/>
        <family val="4"/>
      </rPr>
      <t>工程验收合格率</t>
    </r>
    <r>
      <rPr>
        <sz val="12"/>
        <rFont val="Times New Roman"/>
        <family val="1"/>
      </rPr>
      <t>100%</t>
    </r>
    <r>
      <rPr>
        <sz val="12"/>
        <rFont val="方正仿宋简体"/>
        <family val="4"/>
      </rPr>
      <t>；</t>
    </r>
    <r>
      <rPr>
        <sz val="12"/>
        <rFont val="Times New Roman"/>
        <family val="1"/>
      </rPr>
      <t>3.</t>
    </r>
    <r>
      <rPr>
        <sz val="12"/>
        <rFont val="方正仿宋简体"/>
        <family val="4"/>
      </rPr>
      <t>时效指标：当年开工率</t>
    </r>
    <r>
      <rPr>
        <sz val="12"/>
        <rFont val="Times New Roman"/>
        <family val="1"/>
      </rPr>
      <t>100%</t>
    </r>
    <r>
      <rPr>
        <sz val="12"/>
        <rFont val="方正仿宋简体"/>
        <family val="4"/>
      </rPr>
      <t>；</t>
    </r>
    <r>
      <rPr>
        <sz val="12"/>
        <rFont val="Times New Roman"/>
        <family val="1"/>
      </rPr>
      <t>4.</t>
    </r>
    <r>
      <rPr>
        <sz val="12"/>
        <rFont val="方正仿宋简体"/>
        <family val="4"/>
      </rPr>
      <t>服务对象满意度指标：带动脱贫户发展产业，解决农户就近务工，增加收入，受益人口</t>
    </r>
    <r>
      <rPr>
        <sz val="12"/>
        <rFont val="Times New Roman"/>
        <family val="1"/>
      </rPr>
      <t>15845</t>
    </r>
    <r>
      <rPr>
        <sz val="12"/>
        <rFont val="方正仿宋简体"/>
        <family val="4"/>
      </rPr>
      <t>人，受益人口满意度</t>
    </r>
    <r>
      <rPr>
        <sz val="12"/>
        <rFont val="Times New Roman"/>
        <family val="1"/>
      </rPr>
      <t>≥95%</t>
    </r>
    <r>
      <rPr>
        <sz val="12"/>
        <rFont val="方正仿宋简体"/>
        <family val="4"/>
      </rPr>
      <t>。</t>
    </r>
  </si>
  <si>
    <r>
      <t>姚安县</t>
    </r>
    <r>
      <rPr>
        <sz val="12"/>
        <rFont val="Times New Roman"/>
        <family val="1"/>
      </rPr>
      <t>2021</t>
    </r>
    <r>
      <rPr>
        <sz val="12"/>
        <rFont val="方正仿宋简体"/>
        <family val="4"/>
      </rPr>
      <t>年基层农技推广体系建设项目</t>
    </r>
  </si>
  <si>
    <r>
      <t>培育以新型经营主体为主农业科技示范主体</t>
    </r>
    <r>
      <rPr>
        <sz val="12"/>
        <rFont val="Times New Roman"/>
        <family val="1"/>
      </rPr>
      <t>12</t>
    </r>
    <r>
      <rPr>
        <sz val="12"/>
        <rFont val="方正仿宋简体"/>
        <family val="4"/>
      </rPr>
      <t>户（含脱贫户）；组织</t>
    </r>
    <r>
      <rPr>
        <sz val="12"/>
        <rFont val="Times New Roman"/>
        <family val="1"/>
      </rPr>
      <t>80</t>
    </r>
    <r>
      <rPr>
        <sz val="12"/>
        <rFont val="方正仿宋简体"/>
        <family val="4"/>
      </rPr>
      <t>人基层农技人员、脱贫人口脱产</t>
    </r>
    <r>
      <rPr>
        <sz val="12"/>
        <rFont val="Times New Roman"/>
        <family val="1"/>
      </rPr>
      <t>5</t>
    </r>
    <r>
      <rPr>
        <sz val="12"/>
        <rFont val="方正仿宋简体"/>
        <family val="4"/>
      </rPr>
      <t>天以上参加农业科技培训；建设农业科技试验示范基地</t>
    </r>
    <r>
      <rPr>
        <sz val="12"/>
        <rFont val="Times New Roman"/>
        <family val="1"/>
      </rPr>
      <t>4</t>
    </r>
    <r>
      <rPr>
        <sz val="12"/>
        <rFont val="方正仿宋简体"/>
        <family val="4"/>
      </rPr>
      <t>个。</t>
    </r>
  </si>
  <si>
    <r>
      <t>1.</t>
    </r>
    <r>
      <rPr>
        <sz val="12"/>
        <rFont val="方正仿宋简体"/>
        <family val="4"/>
      </rPr>
      <t>数量指标：培育以新型经营主体为主农业科技示范主体</t>
    </r>
    <r>
      <rPr>
        <sz val="12"/>
        <rFont val="Times New Roman"/>
        <family val="1"/>
      </rPr>
      <t>12</t>
    </r>
    <r>
      <rPr>
        <sz val="12"/>
        <rFont val="方正仿宋简体"/>
        <family val="4"/>
      </rPr>
      <t>户；组织</t>
    </r>
    <r>
      <rPr>
        <sz val="12"/>
        <rFont val="Times New Roman"/>
        <family val="1"/>
      </rPr>
      <t>80</t>
    </r>
    <r>
      <rPr>
        <sz val="12"/>
        <rFont val="方正仿宋简体"/>
        <family val="4"/>
      </rPr>
      <t>人基层农技人员、脱贫人口参加农业科技培训；建设农业科技试验示范基地</t>
    </r>
    <r>
      <rPr>
        <sz val="12"/>
        <rFont val="Times New Roman"/>
        <family val="1"/>
      </rPr>
      <t>4</t>
    </r>
    <r>
      <rPr>
        <sz val="12"/>
        <rFont val="方正仿宋简体"/>
        <family val="4"/>
      </rPr>
      <t>个；</t>
    </r>
    <r>
      <rPr>
        <sz val="12"/>
        <rFont val="Times New Roman"/>
        <family val="1"/>
      </rPr>
      <t>2.</t>
    </r>
    <r>
      <rPr>
        <sz val="12"/>
        <rFont val="方正仿宋简体"/>
        <family val="4"/>
      </rPr>
      <t>质量指标</t>
    </r>
    <r>
      <rPr>
        <sz val="12"/>
        <rFont val="Times New Roman"/>
        <family val="1"/>
      </rPr>
      <t>:</t>
    </r>
    <r>
      <rPr>
        <sz val="12"/>
        <rFont val="方正仿宋简体"/>
        <family val="4"/>
      </rPr>
      <t>工程验收合格率</t>
    </r>
    <r>
      <rPr>
        <sz val="12"/>
        <rFont val="Times New Roman"/>
        <family val="1"/>
      </rPr>
      <t>100%</t>
    </r>
    <r>
      <rPr>
        <sz val="12"/>
        <rFont val="方正仿宋简体"/>
        <family val="4"/>
      </rPr>
      <t>；</t>
    </r>
    <r>
      <rPr>
        <sz val="12"/>
        <rFont val="Times New Roman"/>
        <family val="1"/>
      </rPr>
      <t>3.</t>
    </r>
    <r>
      <rPr>
        <sz val="12"/>
        <rFont val="方正仿宋简体"/>
        <family val="4"/>
      </rPr>
      <t>时效指标：当年开工率</t>
    </r>
    <r>
      <rPr>
        <sz val="12"/>
        <rFont val="Times New Roman"/>
        <family val="1"/>
      </rPr>
      <t>100%</t>
    </r>
    <r>
      <rPr>
        <sz val="12"/>
        <rFont val="方正仿宋简体"/>
        <family val="4"/>
      </rPr>
      <t>；</t>
    </r>
    <r>
      <rPr>
        <sz val="12"/>
        <rFont val="Times New Roman"/>
        <family val="1"/>
      </rPr>
      <t>4.</t>
    </r>
    <r>
      <rPr>
        <sz val="12"/>
        <rFont val="方正仿宋简体"/>
        <family val="4"/>
      </rPr>
      <t>服务对象满意度指标：带动脱贫户发展产业，解决农户就近务工，增加收入，受益人口</t>
    </r>
    <r>
      <rPr>
        <sz val="12"/>
        <rFont val="Times New Roman"/>
        <family val="1"/>
      </rPr>
      <t>1045</t>
    </r>
    <r>
      <rPr>
        <sz val="12"/>
        <rFont val="方正仿宋简体"/>
        <family val="4"/>
      </rPr>
      <t>人，受益人口满意度</t>
    </r>
    <r>
      <rPr>
        <sz val="12"/>
        <rFont val="Times New Roman"/>
        <family val="1"/>
      </rPr>
      <t>≥95%</t>
    </r>
    <r>
      <rPr>
        <sz val="12"/>
        <rFont val="方正仿宋简体"/>
        <family val="4"/>
      </rPr>
      <t>。</t>
    </r>
  </si>
  <si>
    <r>
      <t>姚安县</t>
    </r>
    <r>
      <rPr>
        <sz val="12"/>
        <rFont val="Times New Roman"/>
        <family val="1"/>
      </rPr>
      <t>2021</t>
    </r>
    <r>
      <rPr>
        <sz val="12"/>
        <rFont val="方正仿宋简体"/>
        <family val="4"/>
      </rPr>
      <t>年产油大县土壤改良项目</t>
    </r>
  </si>
  <si>
    <r>
      <t>在全县推广种植</t>
    </r>
    <r>
      <rPr>
        <sz val="12"/>
        <rFont val="Times New Roman"/>
        <family val="1"/>
      </rPr>
      <t>“</t>
    </r>
    <r>
      <rPr>
        <sz val="12"/>
        <rFont val="方正仿宋简体"/>
        <family val="4"/>
      </rPr>
      <t>双低油菜</t>
    </r>
    <r>
      <rPr>
        <sz val="12"/>
        <rFont val="Times New Roman"/>
        <family val="1"/>
      </rPr>
      <t>”</t>
    </r>
    <r>
      <rPr>
        <sz val="12"/>
        <rFont val="方正仿宋简体"/>
        <family val="4"/>
      </rPr>
      <t>新品种种植，确保全县种植优质油菜</t>
    </r>
    <r>
      <rPr>
        <sz val="12"/>
        <rFont val="Times New Roman"/>
        <family val="1"/>
      </rPr>
      <t>3.5</t>
    </r>
    <r>
      <rPr>
        <sz val="12"/>
        <rFont val="方正仿宋简体"/>
        <family val="4"/>
      </rPr>
      <t>万亩，产菜籽</t>
    </r>
    <r>
      <rPr>
        <sz val="12"/>
        <rFont val="Times New Roman"/>
        <family val="1"/>
      </rPr>
      <t>7000</t>
    </r>
    <r>
      <rPr>
        <sz val="12"/>
        <rFont val="方正仿宋简体"/>
        <family val="4"/>
      </rPr>
      <t>吨左右；扶持油料加工、包装、检验生产线</t>
    </r>
    <r>
      <rPr>
        <sz val="12"/>
        <rFont val="Times New Roman"/>
        <family val="1"/>
      </rPr>
      <t>1</t>
    </r>
    <r>
      <rPr>
        <sz val="12"/>
        <rFont val="方正仿宋简体"/>
        <family val="4"/>
      </rPr>
      <t>条；完成油菜作物新品种引进实验</t>
    </r>
    <r>
      <rPr>
        <sz val="12"/>
        <rFont val="Times New Roman"/>
        <family val="1"/>
      </rPr>
      <t>5</t>
    </r>
    <r>
      <rPr>
        <sz val="12"/>
        <rFont val="方正仿宋简体"/>
        <family val="4"/>
      </rPr>
      <t>组；培训油菜生产农技人员及农户</t>
    </r>
    <r>
      <rPr>
        <sz val="12"/>
        <rFont val="Times New Roman"/>
        <family val="1"/>
      </rPr>
      <t>400</t>
    </r>
    <r>
      <rPr>
        <sz val="12"/>
        <rFont val="方正仿宋简体"/>
        <family val="4"/>
      </rPr>
      <t>人（次）。</t>
    </r>
  </si>
  <si>
    <r>
      <t>1.</t>
    </r>
    <r>
      <rPr>
        <sz val="12"/>
        <rFont val="方正仿宋简体"/>
        <family val="4"/>
      </rPr>
      <t>数量指标：推广种植</t>
    </r>
    <r>
      <rPr>
        <sz val="12"/>
        <rFont val="Times New Roman"/>
        <family val="1"/>
      </rPr>
      <t>“</t>
    </r>
    <r>
      <rPr>
        <sz val="12"/>
        <rFont val="方正仿宋简体"/>
        <family val="4"/>
      </rPr>
      <t>双低油菜</t>
    </r>
    <r>
      <rPr>
        <sz val="12"/>
        <rFont val="Times New Roman"/>
        <family val="1"/>
      </rPr>
      <t>”</t>
    </r>
    <r>
      <rPr>
        <sz val="12"/>
        <rFont val="方正仿宋简体"/>
        <family val="4"/>
      </rPr>
      <t>新品种种植，种植优质油菜</t>
    </r>
    <r>
      <rPr>
        <sz val="12"/>
        <rFont val="Times New Roman"/>
        <family val="1"/>
      </rPr>
      <t>3.5</t>
    </r>
    <r>
      <rPr>
        <sz val="12"/>
        <rFont val="方正仿宋简体"/>
        <family val="4"/>
      </rPr>
      <t>万亩，产菜籽</t>
    </r>
    <r>
      <rPr>
        <sz val="12"/>
        <rFont val="Times New Roman"/>
        <family val="1"/>
      </rPr>
      <t>7000</t>
    </r>
    <r>
      <rPr>
        <sz val="12"/>
        <rFont val="方正仿宋简体"/>
        <family val="4"/>
      </rPr>
      <t>吨左右；扶持油料加工、包装、检验生产线</t>
    </r>
    <r>
      <rPr>
        <sz val="12"/>
        <rFont val="Times New Roman"/>
        <family val="1"/>
      </rPr>
      <t>1</t>
    </r>
    <r>
      <rPr>
        <sz val="12"/>
        <rFont val="方正仿宋简体"/>
        <family val="4"/>
      </rPr>
      <t>条，培训油菜生产农技人员及农户</t>
    </r>
    <r>
      <rPr>
        <sz val="12"/>
        <rFont val="Times New Roman"/>
        <family val="1"/>
      </rPr>
      <t>400</t>
    </r>
    <r>
      <rPr>
        <sz val="12"/>
        <rFont val="方正仿宋简体"/>
        <family val="4"/>
      </rPr>
      <t>人（次）；</t>
    </r>
    <r>
      <rPr>
        <sz val="12"/>
        <rFont val="Times New Roman"/>
        <family val="1"/>
      </rPr>
      <t>2.</t>
    </r>
    <r>
      <rPr>
        <sz val="12"/>
        <rFont val="方正仿宋简体"/>
        <family val="4"/>
      </rPr>
      <t>质量指标</t>
    </r>
    <r>
      <rPr>
        <sz val="12"/>
        <rFont val="Times New Roman"/>
        <family val="1"/>
      </rPr>
      <t>:</t>
    </r>
    <r>
      <rPr>
        <sz val="12"/>
        <rFont val="方正仿宋简体"/>
        <family val="4"/>
      </rPr>
      <t>工程验收合格率</t>
    </r>
    <r>
      <rPr>
        <sz val="12"/>
        <rFont val="Times New Roman"/>
        <family val="1"/>
      </rPr>
      <t>100%</t>
    </r>
    <r>
      <rPr>
        <sz val="12"/>
        <rFont val="方正仿宋简体"/>
        <family val="4"/>
      </rPr>
      <t>；</t>
    </r>
    <r>
      <rPr>
        <sz val="12"/>
        <rFont val="Times New Roman"/>
        <family val="1"/>
      </rPr>
      <t>3.</t>
    </r>
    <r>
      <rPr>
        <sz val="12"/>
        <rFont val="方正仿宋简体"/>
        <family val="4"/>
      </rPr>
      <t>时效指标：当年开工率</t>
    </r>
    <r>
      <rPr>
        <sz val="12"/>
        <rFont val="Times New Roman"/>
        <family val="1"/>
      </rPr>
      <t>100%</t>
    </r>
    <r>
      <rPr>
        <sz val="12"/>
        <rFont val="方正仿宋简体"/>
        <family val="4"/>
      </rPr>
      <t>；</t>
    </r>
    <r>
      <rPr>
        <sz val="12"/>
        <rFont val="Times New Roman"/>
        <family val="1"/>
      </rPr>
      <t>4.</t>
    </r>
    <r>
      <rPr>
        <sz val="12"/>
        <rFont val="方正仿宋简体"/>
        <family val="4"/>
      </rPr>
      <t>服务对象满意度指标：带动脱贫户发展产业，解决农户就近务工，增加收入，受益人口</t>
    </r>
    <r>
      <rPr>
        <sz val="12"/>
        <rFont val="Times New Roman"/>
        <family val="1"/>
      </rPr>
      <t>7564</t>
    </r>
    <r>
      <rPr>
        <sz val="12"/>
        <rFont val="方正仿宋简体"/>
        <family val="4"/>
      </rPr>
      <t>人，受益人口满意度</t>
    </r>
    <r>
      <rPr>
        <sz val="12"/>
        <rFont val="Times New Roman"/>
        <family val="1"/>
      </rPr>
      <t>≥95%</t>
    </r>
    <r>
      <rPr>
        <sz val="12"/>
        <rFont val="方正仿宋简体"/>
        <family val="4"/>
      </rPr>
      <t>。</t>
    </r>
  </si>
  <si>
    <t>姚安县智慧花卉基地建设项目</t>
  </si>
  <si>
    <t>草海工业园区</t>
  </si>
  <si>
    <r>
      <t>建设优质花卉基地</t>
    </r>
    <r>
      <rPr>
        <sz val="12"/>
        <rFont val="Times New Roman"/>
        <family val="1"/>
      </rPr>
      <t>70</t>
    </r>
    <r>
      <rPr>
        <sz val="12"/>
        <rFont val="方正仿宋简体"/>
        <family val="4"/>
      </rPr>
      <t>亩，现代花卉温室大棚</t>
    </r>
    <r>
      <rPr>
        <sz val="12"/>
        <rFont val="Times New Roman"/>
        <family val="1"/>
      </rPr>
      <t>53.6</t>
    </r>
    <r>
      <rPr>
        <sz val="12"/>
        <rFont val="方正仿宋简体"/>
        <family val="4"/>
      </rPr>
      <t>亩，采后处理中心</t>
    </r>
    <r>
      <rPr>
        <sz val="12"/>
        <rFont val="Times New Roman"/>
        <family val="1"/>
      </rPr>
      <t>4600</t>
    </r>
    <r>
      <rPr>
        <sz val="12"/>
        <rFont val="宋体"/>
        <family val="0"/>
      </rPr>
      <t>㎡</t>
    </r>
    <r>
      <rPr>
        <sz val="12"/>
        <rFont val="方正仿宋简体"/>
        <family val="4"/>
      </rPr>
      <t>，加温锅炉房</t>
    </r>
    <r>
      <rPr>
        <sz val="12"/>
        <rFont val="Times New Roman"/>
        <family val="1"/>
      </rPr>
      <t>200</t>
    </r>
    <r>
      <rPr>
        <sz val="12"/>
        <rFont val="宋体"/>
        <family val="0"/>
      </rPr>
      <t>㎡</t>
    </r>
    <r>
      <rPr>
        <sz val="12"/>
        <rFont val="方正仿宋简体"/>
        <family val="4"/>
      </rPr>
      <t>，水肥中心</t>
    </r>
    <r>
      <rPr>
        <sz val="12"/>
        <rFont val="Times New Roman"/>
        <family val="1"/>
      </rPr>
      <t>1700</t>
    </r>
    <r>
      <rPr>
        <sz val="12"/>
        <rFont val="宋体"/>
        <family val="0"/>
      </rPr>
      <t>㎡</t>
    </r>
    <r>
      <rPr>
        <sz val="12"/>
        <rFont val="方正仿宋简体"/>
        <family val="4"/>
      </rPr>
      <t>。完善智能水肥灌溉系统</t>
    </r>
    <r>
      <rPr>
        <sz val="12"/>
        <rFont val="Times New Roman"/>
        <family val="1"/>
      </rPr>
      <t>1</t>
    </r>
    <r>
      <rPr>
        <sz val="12"/>
        <rFont val="方正仿宋简体"/>
        <family val="4"/>
      </rPr>
      <t>套、加温系统</t>
    </r>
    <r>
      <rPr>
        <sz val="12"/>
        <rFont val="Times New Roman"/>
        <family val="1"/>
      </rPr>
      <t>1</t>
    </r>
    <r>
      <rPr>
        <sz val="12"/>
        <rFont val="方正仿宋简体"/>
        <family val="4"/>
      </rPr>
      <t>套及包花车间、冷链物流车间、附属管理用房等配套设施。</t>
    </r>
  </si>
  <si>
    <r>
      <t>1.</t>
    </r>
    <r>
      <rPr>
        <sz val="12"/>
        <rFont val="方正仿宋简体"/>
        <family val="4"/>
      </rPr>
      <t>数量指标：建优质花卉基地</t>
    </r>
    <r>
      <rPr>
        <sz val="12"/>
        <rFont val="Times New Roman"/>
        <family val="1"/>
      </rPr>
      <t>70</t>
    </r>
    <r>
      <rPr>
        <sz val="12"/>
        <rFont val="方正仿宋简体"/>
        <family val="4"/>
      </rPr>
      <t>亩，现代花卉温室大棚</t>
    </r>
    <r>
      <rPr>
        <sz val="12"/>
        <rFont val="Times New Roman"/>
        <family val="1"/>
      </rPr>
      <t>53.6</t>
    </r>
    <r>
      <rPr>
        <sz val="12"/>
        <rFont val="方正仿宋简体"/>
        <family val="4"/>
      </rPr>
      <t>亩，采后处理中心</t>
    </r>
    <r>
      <rPr>
        <sz val="12"/>
        <rFont val="Times New Roman"/>
        <family val="1"/>
      </rPr>
      <t>4600</t>
    </r>
    <r>
      <rPr>
        <sz val="12"/>
        <rFont val="宋体"/>
        <family val="0"/>
      </rPr>
      <t>㎡</t>
    </r>
    <r>
      <rPr>
        <sz val="12"/>
        <rFont val="方正仿宋简体"/>
        <family val="4"/>
      </rPr>
      <t>，加温锅炉房</t>
    </r>
    <r>
      <rPr>
        <sz val="12"/>
        <rFont val="Times New Roman"/>
        <family val="1"/>
      </rPr>
      <t>200</t>
    </r>
    <r>
      <rPr>
        <sz val="12"/>
        <rFont val="宋体"/>
        <family val="0"/>
      </rPr>
      <t>㎡</t>
    </r>
    <r>
      <rPr>
        <sz val="12"/>
        <rFont val="方正仿宋简体"/>
        <family val="4"/>
      </rPr>
      <t>，水肥中心</t>
    </r>
    <r>
      <rPr>
        <sz val="12"/>
        <rFont val="Times New Roman"/>
        <family val="1"/>
      </rPr>
      <t>1700</t>
    </r>
    <r>
      <rPr>
        <sz val="12"/>
        <rFont val="宋体"/>
        <family val="0"/>
      </rPr>
      <t>㎡</t>
    </r>
    <r>
      <rPr>
        <sz val="12"/>
        <rFont val="方正仿宋简体"/>
        <family val="4"/>
      </rPr>
      <t>；</t>
    </r>
    <r>
      <rPr>
        <sz val="12"/>
        <rFont val="Times New Roman"/>
        <family val="1"/>
      </rPr>
      <t>2.</t>
    </r>
    <r>
      <rPr>
        <sz val="12"/>
        <rFont val="方正仿宋简体"/>
        <family val="4"/>
      </rPr>
      <t>质量指标</t>
    </r>
    <r>
      <rPr>
        <sz val="12"/>
        <rFont val="Times New Roman"/>
        <family val="1"/>
      </rPr>
      <t>:</t>
    </r>
    <r>
      <rPr>
        <sz val="12"/>
        <rFont val="方正仿宋简体"/>
        <family val="4"/>
      </rPr>
      <t>工程验收合格率</t>
    </r>
    <r>
      <rPr>
        <sz val="12"/>
        <rFont val="Times New Roman"/>
        <family val="1"/>
      </rPr>
      <t>100%</t>
    </r>
    <r>
      <rPr>
        <sz val="12"/>
        <rFont val="方正仿宋简体"/>
        <family val="4"/>
      </rPr>
      <t>；</t>
    </r>
    <r>
      <rPr>
        <sz val="12"/>
        <rFont val="Times New Roman"/>
        <family val="1"/>
      </rPr>
      <t>3.</t>
    </r>
    <r>
      <rPr>
        <sz val="12"/>
        <rFont val="方正仿宋简体"/>
        <family val="4"/>
      </rPr>
      <t>时效指标：当年开工率</t>
    </r>
    <r>
      <rPr>
        <sz val="12"/>
        <rFont val="Times New Roman"/>
        <family val="1"/>
      </rPr>
      <t>100%</t>
    </r>
    <r>
      <rPr>
        <sz val="12"/>
        <rFont val="方正仿宋简体"/>
        <family val="4"/>
      </rPr>
      <t>；</t>
    </r>
    <r>
      <rPr>
        <sz val="12"/>
        <rFont val="Times New Roman"/>
        <family val="1"/>
      </rPr>
      <t>4.</t>
    </r>
    <r>
      <rPr>
        <sz val="12"/>
        <rFont val="方正仿宋简体"/>
        <family val="4"/>
      </rPr>
      <t>服务对象满意度指标：带动脱贫户发展产业，解决农户就近务工，增加收入，受益人口</t>
    </r>
    <r>
      <rPr>
        <sz val="12"/>
        <rFont val="Times New Roman"/>
        <family val="1"/>
      </rPr>
      <t>9572</t>
    </r>
    <r>
      <rPr>
        <sz val="12"/>
        <rFont val="方正仿宋简体"/>
        <family val="4"/>
      </rPr>
      <t>人，受益人口满意度</t>
    </r>
    <r>
      <rPr>
        <sz val="12"/>
        <rFont val="Times New Roman"/>
        <family val="1"/>
      </rPr>
      <t>≥95%</t>
    </r>
    <r>
      <rPr>
        <sz val="12"/>
        <rFont val="方正仿宋简体"/>
        <family val="4"/>
      </rPr>
      <t>。</t>
    </r>
  </si>
  <si>
    <r>
      <t>县农业农村局</t>
    </r>
    <r>
      <rPr>
        <sz val="12"/>
        <rFont val="Times New Roman"/>
        <family val="1"/>
      </rPr>
      <t xml:space="preserve">     </t>
    </r>
    <r>
      <rPr>
        <sz val="12"/>
        <rFont val="方正仿宋简体"/>
        <family val="4"/>
      </rPr>
      <t>县扶贫办</t>
    </r>
    <r>
      <rPr>
        <sz val="12"/>
        <rFont val="Times New Roman"/>
        <family val="1"/>
      </rPr>
      <t xml:space="preserve"> </t>
    </r>
    <r>
      <rPr>
        <sz val="12"/>
        <rFont val="方正仿宋简体"/>
        <family val="4"/>
      </rPr>
      <t>县民族宗教局</t>
    </r>
  </si>
  <si>
    <t>弥兴镇蔬菜基地建设项目</t>
  </si>
  <si>
    <t>弥兴村</t>
  </si>
  <si>
    <r>
      <t>新建蔬菜基地</t>
    </r>
    <r>
      <rPr>
        <sz val="12"/>
        <rFont val="Times New Roman"/>
        <family val="1"/>
      </rPr>
      <t>100</t>
    </r>
    <r>
      <rPr>
        <sz val="12"/>
        <rFont val="方正仿宋简体"/>
        <family val="4"/>
      </rPr>
      <t>亩及配套附属设施。</t>
    </r>
  </si>
  <si>
    <r>
      <t>1.</t>
    </r>
    <r>
      <rPr>
        <sz val="12"/>
        <rFont val="方正仿宋简体"/>
        <family val="4"/>
      </rPr>
      <t>数量指标：新建蔬菜基地</t>
    </r>
    <r>
      <rPr>
        <sz val="12"/>
        <rFont val="Times New Roman"/>
        <family val="1"/>
      </rPr>
      <t>100</t>
    </r>
    <r>
      <rPr>
        <sz val="12"/>
        <rFont val="方正仿宋简体"/>
        <family val="4"/>
      </rPr>
      <t>亩及配套附属设施；</t>
    </r>
    <r>
      <rPr>
        <sz val="12"/>
        <rFont val="Times New Roman"/>
        <family val="1"/>
      </rPr>
      <t>2.</t>
    </r>
    <r>
      <rPr>
        <sz val="12"/>
        <rFont val="方正仿宋简体"/>
        <family val="4"/>
      </rPr>
      <t>质量指标</t>
    </r>
    <r>
      <rPr>
        <sz val="12"/>
        <rFont val="Times New Roman"/>
        <family val="1"/>
      </rPr>
      <t>:</t>
    </r>
    <r>
      <rPr>
        <sz val="12"/>
        <rFont val="方正仿宋简体"/>
        <family val="4"/>
      </rPr>
      <t>工程验收合格率</t>
    </r>
    <r>
      <rPr>
        <sz val="12"/>
        <rFont val="Times New Roman"/>
        <family val="1"/>
      </rPr>
      <t>100%</t>
    </r>
    <r>
      <rPr>
        <sz val="12"/>
        <rFont val="方正仿宋简体"/>
        <family val="4"/>
      </rPr>
      <t>；</t>
    </r>
    <r>
      <rPr>
        <sz val="12"/>
        <rFont val="Times New Roman"/>
        <family val="1"/>
      </rPr>
      <t>3.</t>
    </r>
    <r>
      <rPr>
        <sz val="12"/>
        <rFont val="方正仿宋简体"/>
        <family val="4"/>
      </rPr>
      <t>时效指标：当年开工率</t>
    </r>
    <r>
      <rPr>
        <sz val="12"/>
        <rFont val="Times New Roman"/>
        <family val="1"/>
      </rPr>
      <t>100%</t>
    </r>
    <r>
      <rPr>
        <sz val="12"/>
        <rFont val="方正仿宋简体"/>
        <family val="4"/>
      </rPr>
      <t>；</t>
    </r>
    <r>
      <rPr>
        <sz val="12"/>
        <rFont val="Times New Roman"/>
        <family val="1"/>
      </rPr>
      <t>4.</t>
    </r>
    <r>
      <rPr>
        <sz val="12"/>
        <rFont val="方正仿宋简体"/>
        <family val="4"/>
      </rPr>
      <t>服务对象满意度指标：带动脱贫户发展产业，解决农户就近务工，增加收入，受益人口</t>
    </r>
    <r>
      <rPr>
        <sz val="12"/>
        <rFont val="Times New Roman"/>
        <family val="1"/>
      </rPr>
      <t>2586</t>
    </r>
    <r>
      <rPr>
        <sz val="12"/>
        <rFont val="方正仿宋简体"/>
        <family val="4"/>
      </rPr>
      <t>人，受益人口满意度</t>
    </r>
    <r>
      <rPr>
        <sz val="12"/>
        <rFont val="Times New Roman"/>
        <family val="1"/>
      </rPr>
      <t>≥95%</t>
    </r>
    <r>
      <rPr>
        <sz val="12"/>
        <rFont val="方正仿宋简体"/>
        <family val="4"/>
      </rPr>
      <t>。</t>
    </r>
  </si>
  <si>
    <t>弥兴镇</t>
  </si>
  <si>
    <t>县乡村振兴局</t>
  </si>
  <si>
    <r>
      <t>姚安县</t>
    </r>
    <r>
      <rPr>
        <sz val="12"/>
        <rFont val="Times New Roman"/>
        <family val="1"/>
      </rPr>
      <t>2021</t>
    </r>
    <r>
      <rPr>
        <sz val="12"/>
        <rFont val="方正仿宋简体"/>
        <family val="4"/>
      </rPr>
      <t>年粮改饲补贴项目</t>
    </r>
  </si>
  <si>
    <r>
      <t>9</t>
    </r>
    <r>
      <rPr>
        <sz val="12"/>
        <rFont val="方正仿宋简体"/>
        <family val="4"/>
      </rPr>
      <t>个乡镇</t>
    </r>
  </si>
  <si>
    <r>
      <t>种植青贮玉米</t>
    </r>
    <r>
      <rPr>
        <sz val="12"/>
        <rFont val="Times New Roman"/>
        <family val="1"/>
      </rPr>
      <t>1.56</t>
    </r>
    <r>
      <rPr>
        <sz val="12"/>
        <rFont val="方正仿宋简体"/>
        <family val="4"/>
      </rPr>
      <t>万亩，收贮全株青贮玉米</t>
    </r>
    <r>
      <rPr>
        <sz val="12"/>
        <rFont val="Times New Roman"/>
        <family val="1"/>
      </rPr>
      <t>4.7</t>
    </r>
    <r>
      <rPr>
        <sz val="12"/>
        <rFont val="方正仿宋简体"/>
        <family val="4"/>
      </rPr>
      <t>万吨，优化种植结构，带动</t>
    </r>
    <r>
      <rPr>
        <sz val="12"/>
        <rFont val="Times New Roman"/>
        <family val="1"/>
      </rPr>
      <t>500</t>
    </r>
    <r>
      <rPr>
        <sz val="12"/>
        <rFont val="方正仿宋简体"/>
        <family val="4"/>
      </rPr>
      <t>户以上肉牛养殖户增加收入。</t>
    </r>
  </si>
  <si>
    <r>
      <t>1.</t>
    </r>
    <r>
      <rPr>
        <sz val="12"/>
        <rFont val="方正仿宋简体"/>
        <family val="4"/>
      </rPr>
      <t>数量指标：种植青贮玉米</t>
    </r>
    <r>
      <rPr>
        <sz val="12"/>
        <rFont val="Times New Roman"/>
        <family val="1"/>
      </rPr>
      <t>1.56</t>
    </r>
    <r>
      <rPr>
        <sz val="12"/>
        <rFont val="方正仿宋简体"/>
        <family val="4"/>
      </rPr>
      <t>万亩，收贮全株青贮玉米</t>
    </r>
    <r>
      <rPr>
        <sz val="12"/>
        <rFont val="Times New Roman"/>
        <family val="1"/>
      </rPr>
      <t>4.7</t>
    </r>
    <r>
      <rPr>
        <sz val="12"/>
        <rFont val="方正仿宋简体"/>
        <family val="4"/>
      </rPr>
      <t>万吨；</t>
    </r>
    <r>
      <rPr>
        <sz val="12"/>
        <rFont val="Times New Roman"/>
        <family val="1"/>
      </rPr>
      <t>2.</t>
    </r>
    <r>
      <rPr>
        <sz val="12"/>
        <rFont val="方正仿宋简体"/>
        <family val="4"/>
      </rPr>
      <t>质量指标</t>
    </r>
    <r>
      <rPr>
        <sz val="12"/>
        <rFont val="Times New Roman"/>
        <family val="1"/>
      </rPr>
      <t>:</t>
    </r>
    <r>
      <rPr>
        <sz val="12"/>
        <rFont val="方正仿宋简体"/>
        <family val="4"/>
      </rPr>
      <t>工程验收合格率</t>
    </r>
    <r>
      <rPr>
        <sz val="12"/>
        <rFont val="Times New Roman"/>
        <family val="1"/>
      </rPr>
      <t>100%</t>
    </r>
    <r>
      <rPr>
        <sz val="12"/>
        <rFont val="方正仿宋简体"/>
        <family val="4"/>
      </rPr>
      <t>；</t>
    </r>
    <r>
      <rPr>
        <sz val="12"/>
        <rFont val="Times New Roman"/>
        <family val="1"/>
      </rPr>
      <t>3.</t>
    </r>
    <r>
      <rPr>
        <sz val="12"/>
        <rFont val="方正仿宋简体"/>
        <family val="4"/>
      </rPr>
      <t>时效指标：当年开工率</t>
    </r>
    <r>
      <rPr>
        <sz val="12"/>
        <rFont val="Times New Roman"/>
        <family val="1"/>
      </rPr>
      <t>100%</t>
    </r>
    <r>
      <rPr>
        <sz val="12"/>
        <rFont val="方正仿宋简体"/>
        <family val="4"/>
      </rPr>
      <t>；</t>
    </r>
    <r>
      <rPr>
        <sz val="12"/>
        <rFont val="Times New Roman"/>
        <family val="1"/>
      </rPr>
      <t>4.</t>
    </r>
    <r>
      <rPr>
        <sz val="12"/>
        <rFont val="方正仿宋简体"/>
        <family val="4"/>
      </rPr>
      <t>服务对象满意度指标：带动</t>
    </r>
    <r>
      <rPr>
        <sz val="12"/>
        <rFont val="Times New Roman"/>
        <family val="1"/>
      </rPr>
      <t>500</t>
    </r>
    <r>
      <rPr>
        <sz val="12"/>
        <rFont val="方正仿宋简体"/>
        <family val="4"/>
      </rPr>
      <t>户以上肉牛养殖户增加收入。受益人口</t>
    </r>
    <r>
      <rPr>
        <sz val="12"/>
        <rFont val="Times New Roman"/>
        <family val="1"/>
      </rPr>
      <t>1758</t>
    </r>
    <r>
      <rPr>
        <sz val="12"/>
        <rFont val="方正仿宋简体"/>
        <family val="4"/>
      </rPr>
      <t>人，受益人口满意度</t>
    </r>
    <r>
      <rPr>
        <sz val="12"/>
        <rFont val="Times New Roman"/>
        <family val="1"/>
      </rPr>
      <t>≥95%</t>
    </r>
    <r>
      <rPr>
        <sz val="12"/>
        <rFont val="方正仿宋简体"/>
        <family val="4"/>
      </rPr>
      <t>。</t>
    </r>
  </si>
  <si>
    <r>
      <t>姚安县</t>
    </r>
    <r>
      <rPr>
        <sz val="12"/>
        <rFont val="Times New Roman"/>
        <family val="1"/>
      </rPr>
      <t>2021</t>
    </r>
    <r>
      <rPr>
        <sz val="12"/>
        <rFont val="方正仿宋简体"/>
        <family val="4"/>
      </rPr>
      <t>年新型经营主体培育（家庭农场）补贴项目</t>
    </r>
  </si>
  <si>
    <r>
      <t>扶持省级示范家庭农场</t>
    </r>
    <r>
      <rPr>
        <sz val="12"/>
        <rFont val="Times New Roman"/>
        <family val="1"/>
      </rPr>
      <t>2</t>
    </r>
    <r>
      <rPr>
        <sz val="12"/>
        <rFont val="方正仿宋简体"/>
        <family val="4"/>
      </rPr>
      <t>个；</t>
    </r>
    <r>
      <rPr>
        <sz val="12"/>
        <rFont val="Times New Roman"/>
        <family val="1"/>
      </rPr>
      <t xml:space="preserve"> </t>
    </r>
    <r>
      <rPr>
        <sz val="12"/>
        <rFont val="方正仿宋简体"/>
        <family val="4"/>
      </rPr>
      <t>扶持县级认定的家庭农场</t>
    </r>
    <r>
      <rPr>
        <sz val="12"/>
        <rFont val="Times New Roman"/>
        <family val="1"/>
      </rPr>
      <t>40</t>
    </r>
    <r>
      <rPr>
        <sz val="12"/>
        <rFont val="方正仿宋简体"/>
        <family val="4"/>
      </rPr>
      <t>个；提高新型经营主体的积极性，使家庭农场经营效益，农业生产规模化、集约化和标准化程度明显提高。</t>
    </r>
  </si>
  <si>
    <r>
      <t>1.</t>
    </r>
    <r>
      <rPr>
        <sz val="12"/>
        <rFont val="方正仿宋简体"/>
        <family val="4"/>
      </rPr>
      <t>数量指标：扶持省级示范家庭农场</t>
    </r>
    <r>
      <rPr>
        <sz val="12"/>
        <rFont val="Times New Roman"/>
        <family val="1"/>
      </rPr>
      <t>2</t>
    </r>
    <r>
      <rPr>
        <sz val="12"/>
        <rFont val="方正仿宋简体"/>
        <family val="4"/>
      </rPr>
      <t>个，县级家庭农场</t>
    </r>
    <r>
      <rPr>
        <sz val="12"/>
        <rFont val="Times New Roman"/>
        <family val="1"/>
      </rPr>
      <t>40</t>
    </r>
    <r>
      <rPr>
        <sz val="12"/>
        <rFont val="方正仿宋简体"/>
        <family val="4"/>
      </rPr>
      <t>个；</t>
    </r>
    <r>
      <rPr>
        <sz val="12"/>
        <rFont val="Times New Roman"/>
        <family val="1"/>
      </rPr>
      <t>2.</t>
    </r>
    <r>
      <rPr>
        <sz val="12"/>
        <rFont val="方正仿宋简体"/>
        <family val="4"/>
      </rPr>
      <t>质量指标</t>
    </r>
    <r>
      <rPr>
        <sz val="12"/>
        <rFont val="Times New Roman"/>
        <family val="1"/>
      </rPr>
      <t>:</t>
    </r>
    <r>
      <rPr>
        <sz val="12"/>
        <rFont val="方正仿宋简体"/>
        <family val="4"/>
      </rPr>
      <t>工程验收合格率</t>
    </r>
    <r>
      <rPr>
        <sz val="12"/>
        <rFont val="Times New Roman"/>
        <family val="1"/>
      </rPr>
      <t>100%</t>
    </r>
    <r>
      <rPr>
        <sz val="12"/>
        <rFont val="方正仿宋简体"/>
        <family val="4"/>
      </rPr>
      <t>；</t>
    </r>
    <r>
      <rPr>
        <sz val="12"/>
        <rFont val="Times New Roman"/>
        <family val="1"/>
      </rPr>
      <t>3.</t>
    </r>
    <r>
      <rPr>
        <sz val="12"/>
        <rFont val="方正仿宋简体"/>
        <family val="4"/>
      </rPr>
      <t>时效指标：当年开工率</t>
    </r>
    <r>
      <rPr>
        <sz val="12"/>
        <rFont val="Times New Roman"/>
        <family val="1"/>
      </rPr>
      <t>100%</t>
    </r>
    <r>
      <rPr>
        <sz val="12"/>
        <rFont val="方正仿宋简体"/>
        <family val="4"/>
      </rPr>
      <t>；</t>
    </r>
    <r>
      <rPr>
        <sz val="12"/>
        <rFont val="Times New Roman"/>
        <family val="1"/>
      </rPr>
      <t>4.</t>
    </r>
    <r>
      <rPr>
        <sz val="12"/>
        <rFont val="方正仿宋简体"/>
        <family val="4"/>
      </rPr>
      <t>服务对象满意度指标：带动脱贫户发展产业，增加收入，受益人口</t>
    </r>
    <r>
      <rPr>
        <sz val="12"/>
        <rFont val="Times New Roman"/>
        <family val="1"/>
      </rPr>
      <t>1255</t>
    </r>
    <r>
      <rPr>
        <sz val="12"/>
        <rFont val="方正仿宋简体"/>
        <family val="4"/>
      </rPr>
      <t>人，受益人口满意度</t>
    </r>
    <r>
      <rPr>
        <sz val="12"/>
        <rFont val="Times New Roman"/>
        <family val="1"/>
      </rPr>
      <t>≥95%</t>
    </r>
    <r>
      <rPr>
        <sz val="12"/>
        <rFont val="方正仿宋简体"/>
        <family val="4"/>
      </rPr>
      <t>。</t>
    </r>
  </si>
  <si>
    <t>姚安县扶贫小额信贷贴息项目</t>
  </si>
  <si>
    <r>
      <t>2020</t>
    </r>
    <r>
      <rPr>
        <sz val="12"/>
        <rFont val="方正仿宋简体"/>
        <family val="4"/>
      </rPr>
      <t>年第四季度、</t>
    </r>
    <r>
      <rPr>
        <sz val="12"/>
        <rFont val="Times New Roman"/>
        <family val="1"/>
      </rPr>
      <t>2021</t>
    </r>
    <r>
      <rPr>
        <sz val="12"/>
        <rFont val="方正仿宋简体"/>
        <family val="4"/>
      </rPr>
      <t>年第一、二、三季度扶贫小额信贷贴息资金。</t>
    </r>
  </si>
  <si>
    <r>
      <t>1.</t>
    </r>
    <r>
      <rPr>
        <sz val="12"/>
        <rFont val="方正仿宋简体"/>
        <family val="4"/>
      </rPr>
      <t>数量指标：完成</t>
    </r>
    <r>
      <rPr>
        <sz val="12"/>
        <rFont val="Times New Roman"/>
        <family val="1"/>
      </rPr>
      <t>2169</t>
    </r>
    <r>
      <rPr>
        <sz val="12"/>
        <rFont val="方正仿宋简体"/>
        <family val="4"/>
      </rPr>
      <t>户小额信贷贴息；</t>
    </r>
    <r>
      <rPr>
        <sz val="12"/>
        <rFont val="Times New Roman"/>
        <family val="1"/>
      </rPr>
      <t>2.</t>
    </r>
    <r>
      <rPr>
        <sz val="12"/>
        <rFont val="方正仿宋简体"/>
        <family val="4"/>
      </rPr>
      <t>经济效益指标</t>
    </r>
    <r>
      <rPr>
        <sz val="12"/>
        <rFont val="Times New Roman"/>
        <family val="1"/>
      </rPr>
      <t>:</t>
    </r>
    <r>
      <rPr>
        <sz val="12"/>
        <rFont val="方正仿宋简体"/>
        <family val="4"/>
      </rPr>
      <t>实现稳定增收；</t>
    </r>
    <r>
      <rPr>
        <sz val="12"/>
        <rFont val="Times New Roman"/>
        <family val="1"/>
      </rPr>
      <t>3.</t>
    </r>
    <r>
      <rPr>
        <sz val="12"/>
        <rFont val="方正仿宋简体"/>
        <family val="4"/>
      </rPr>
      <t>服务对象满意度指标：受益脱贫人口</t>
    </r>
    <r>
      <rPr>
        <sz val="12"/>
        <rFont val="Times New Roman"/>
        <family val="1"/>
      </rPr>
      <t>7592</t>
    </r>
    <r>
      <rPr>
        <sz val="12"/>
        <rFont val="方正仿宋简体"/>
        <family val="4"/>
      </rPr>
      <t>人，受益人口满意度</t>
    </r>
    <r>
      <rPr>
        <sz val="12"/>
        <rFont val="Times New Roman"/>
        <family val="1"/>
      </rPr>
      <t>≥95%</t>
    </r>
    <r>
      <rPr>
        <sz val="12"/>
        <rFont val="方正仿宋简体"/>
        <family val="4"/>
      </rPr>
      <t>。</t>
    </r>
    <r>
      <rPr>
        <sz val="12"/>
        <rFont val="Times New Roman"/>
        <family val="1"/>
      </rPr>
      <t xml:space="preserve">
</t>
    </r>
  </si>
  <si>
    <t>（二）</t>
  </si>
  <si>
    <t>监测帮扶对象劳动技能培训</t>
  </si>
  <si>
    <t>畜牧生产</t>
  </si>
  <si>
    <t>三</t>
  </si>
  <si>
    <t>林业改革发展</t>
  </si>
  <si>
    <r>
      <t>1</t>
    </r>
    <r>
      <rPr>
        <sz val="12"/>
        <color indexed="8"/>
        <rFont val="方正仿宋简体"/>
        <family val="4"/>
      </rPr>
      <t>个</t>
    </r>
  </si>
  <si>
    <t>国土绿化项目</t>
  </si>
  <si>
    <r>
      <t>开展中幼林森林抚育</t>
    </r>
    <r>
      <rPr>
        <sz val="12"/>
        <color indexed="8"/>
        <rFont val="Times New Roman"/>
        <family val="1"/>
      </rPr>
      <t>2380</t>
    </r>
    <r>
      <rPr>
        <sz val="12"/>
        <color indexed="8"/>
        <rFont val="方正仿宋简体"/>
        <family val="4"/>
      </rPr>
      <t>亩。</t>
    </r>
  </si>
  <si>
    <r>
      <t>1.</t>
    </r>
    <r>
      <rPr>
        <sz val="12"/>
        <rFont val="方正仿宋简体"/>
        <family val="4"/>
      </rPr>
      <t>数量指标：开展中幼林森林抚育</t>
    </r>
    <r>
      <rPr>
        <sz val="12"/>
        <rFont val="Times New Roman"/>
        <family val="1"/>
      </rPr>
      <t>2380</t>
    </r>
    <r>
      <rPr>
        <sz val="12"/>
        <rFont val="方正仿宋简体"/>
        <family val="4"/>
      </rPr>
      <t>亩；</t>
    </r>
    <r>
      <rPr>
        <sz val="12"/>
        <rFont val="Times New Roman"/>
        <family val="1"/>
      </rPr>
      <t>2.</t>
    </r>
    <r>
      <rPr>
        <sz val="12"/>
        <rFont val="方正仿宋简体"/>
        <family val="4"/>
      </rPr>
      <t>质量指标</t>
    </r>
    <r>
      <rPr>
        <sz val="12"/>
        <rFont val="Times New Roman"/>
        <family val="1"/>
      </rPr>
      <t>:</t>
    </r>
    <r>
      <rPr>
        <sz val="12"/>
        <rFont val="方正仿宋简体"/>
        <family val="4"/>
      </rPr>
      <t>工程验收合格率</t>
    </r>
    <r>
      <rPr>
        <sz val="12"/>
        <rFont val="Times New Roman"/>
        <family val="1"/>
      </rPr>
      <t>100%</t>
    </r>
    <r>
      <rPr>
        <sz val="12"/>
        <rFont val="方正仿宋简体"/>
        <family val="4"/>
      </rPr>
      <t>；</t>
    </r>
    <r>
      <rPr>
        <sz val="12"/>
        <rFont val="Times New Roman"/>
        <family val="1"/>
      </rPr>
      <t>3.</t>
    </r>
    <r>
      <rPr>
        <sz val="12"/>
        <rFont val="方正仿宋简体"/>
        <family val="4"/>
      </rPr>
      <t>时效指标：当年开工率</t>
    </r>
    <r>
      <rPr>
        <sz val="12"/>
        <rFont val="Times New Roman"/>
        <family val="1"/>
      </rPr>
      <t>100%</t>
    </r>
    <r>
      <rPr>
        <sz val="12"/>
        <rFont val="方正仿宋简体"/>
        <family val="4"/>
      </rPr>
      <t>；</t>
    </r>
    <r>
      <rPr>
        <sz val="12"/>
        <rFont val="Times New Roman"/>
        <family val="1"/>
      </rPr>
      <t>4.</t>
    </r>
    <r>
      <rPr>
        <sz val="12"/>
        <rFont val="方正仿宋简体"/>
        <family val="4"/>
      </rPr>
      <t>服务对象满意度指标：带动脱贫户发展产业增加收入，受益人口满意度</t>
    </r>
    <r>
      <rPr>
        <sz val="12"/>
        <rFont val="Times New Roman"/>
        <family val="1"/>
      </rPr>
      <t>≥95%</t>
    </r>
    <r>
      <rPr>
        <sz val="12"/>
        <rFont val="方正仿宋简体"/>
        <family val="4"/>
      </rPr>
      <t>。</t>
    </r>
  </si>
  <si>
    <t>县林草局</t>
  </si>
  <si>
    <t>四</t>
  </si>
  <si>
    <t>农村综合改革</t>
  </si>
  <si>
    <t>五</t>
  </si>
  <si>
    <t>乡村旅游</t>
  </si>
  <si>
    <t>六</t>
  </si>
  <si>
    <t>水利发展</t>
  </si>
  <si>
    <r>
      <t>27</t>
    </r>
    <r>
      <rPr>
        <sz val="12"/>
        <color indexed="8"/>
        <rFont val="方正仿宋_GBK"/>
        <family val="4"/>
      </rPr>
      <t>个</t>
    </r>
  </si>
  <si>
    <r>
      <t>云南省</t>
    </r>
    <r>
      <rPr>
        <sz val="12"/>
        <color indexed="8"/>
        <rFont val="Times New Roman"/>
        <family val="1"/>
      </rPr>
      <t>2021</t>
    </r>
    <r>
      <rPr>
        <sz val="12"/>
        <color indexed="8"/>
        <rFont val="方正仿宋简体"/>
        <family val="4"/>
      </rPr>
      <t>年国家水土保持重点工程姚安县马游河小流域二期项目</t>
    </r>
  </si>
  <si>
    <t>马游村</t>
  </si>
  <si>
    <r>
      <t>规划封禁治</t>
    </r>
    <r>
      <rPr>
        <sz val="12"/>
        <rFont val="Times New Roman"/>
        <family val="1"/>
      </rPr>
      <t>1077.63hm²</t>
    </r>
    <r>
      <rPr>
        <sz val="12"/>
        <rFont val="方正仿宋简体"/>
        <family val="4"/>
      </rPr>
      <t>，水土保持林</t>
    </r>
    <r>
      <rPr>
        <sz val="12"/>
        <rFont val="Times New Roman"/>
        <family val="1"/>
      </rPr>
      <t>58.40hm²</t>
    </r>
    <r>
      <rPr>
        <sz val="12"/>
        <rFont val="方正仿宋简体"/>
        <family val="4"/>
      </rPr>
      <t>；经果林</t>
    </r>
    <r>
      <rPr>
        <sz val="12"/>
        <rFont val="Times New Roman"/>
        <family val="1"/>
      </rPr>
      <t>48.41hm²</t>
    </r>
    <r>
      <rPr>
        <sz val="12"/>
        <rFont val="方正仿宋简体"/>
        <family val="4"/>
      </rPr>
      <t>，取水坝</t>
    </r>
    <r>
      <rPr>
        <sz val="12"/>
        <rFont val="Times New Roman"/>
        <family val="1"/>
      </rPr>
      <t>1</t>
    </r>
    <r>
      <rPr>
        <sz val="12"/>
        <rFont val="方正仿宋简体"/>
        <family val="4"/>
      </rPr>
      <t>座，河道双侧修复</t>
    </r>
    <r>
      <rPr>
        <sz val="12"/>
        <rFont val="Times New Roman"/>
        <family val="1"/>
      </rPr>
      <t>10m</t>
    </r>
    <r>
      <rPr>
        <sz val="12"/>
        <rFont val="方正仿宋简体"/>
        <family val="4"/>
      </rPr>
      <t>，蓄水池</t>
    </r>
    <r>
      <rPr>
        <sz val="12"/>
        <rFont val="Times New Roman"/>
        <family val="1"/>
      </rPr>
      <t>1</t>
    </r>
    <r>
      <rPr>
        <sz val="12"/>
        <rFont val="方正仿宋简体"/>
        <family val="4"/>
      </rPr>
      <t>座，泵站</t>
    </r>
    <r>
      <rPr>
        <sz val="12"/>
        <rFont val="Times New Roman"/>
        <family val="1"/>
      </rPr>
      <t>1</t>
    </r>
    <r>
      <rPr>
        <sz val="12"/>
        <rFont val="方正仿宋简体"/>
        <family val="4"/>
      </rPr>
      <t>座，</t>
    </r>
    <r>
      <rPr>
        <sz val="12"/>
        <rFont val="Times New Roman"/>
        <family val="1"/>
      </rPr>
      <t>200m³</t>
    </r>
    <r>
      <rPr>
        <sz val="12"/>
        <rFont val="方正仿宋简体"/>
        <family val="4"/>
      </rPr>
      <t>水池</t>
    </r>
    <r>
      <rPr>
        <sz val="12"/>
        <rFont val="Times New Roman"/>
        <family val="1"/>
      </rPr>
      <t>2</t>
    </r>
    <r>
      <rPr>
        <sz val="12"/>
        <rFont val="方正仿宋简体"/>
        <family val="4"/>
      </rPr>
      <t>座，</t>
    </r>
    <r>
      <rPr>
        <sz val="12"/>
        <rFont val="Times New Roman"/>
        <family val="1"/>
      </rPr>
      <t>100m³</t>
    </r>
    <r>
      <rPr>
        <sz val="12"/>
        <rFont val="方正仿宋简体"/>
        <family val="4"/>
      </rPr>
      <t>水池</t>
    </r>
    <r>
      <rPr>
        <sz val="12"/>
        <rFont val="Times New Roman"/>
        <family val="1"/>
      </rPr>
      <t>3</t>
    </r>
    <r>
      <rPr>
        <sz val="12"/>
        <rFont val="方正仿宋简体"/>
        <family val="4"/>
      </rPr>
      <t>座，</t>
    </r>
    <r>
      <rPr>
        <sz val="12"/>
        <rFont val="Times New Roman"/>
        <family val="1"/>
      </rPr>
      <t>DN125</t>
    </r>
    <r>
      <rPr>
        <sz val="12"/>
        <rFont val="方正仿宋简体"/>
        <family val="4"/>
      </rPr>
      <t>提水管道</t>
    </r>
    <r>
      <rPr>
        <sz val="12"/>
        <rFont val="Times New Roman"/>
        <family val="1"/>
      </rPr>
      <t>1860m</t>
    </r>
    <r>
      <rPr>
        <sz val="12"/>
        <rFont val="方正仿宋简体"/>
        <family val="4"/>
      </rPr>
      <t>，输水支管</t>
    </r>
    <r>
      <rPr>
        <sz val="12"/>
        <rFont val="Times New Roman"/>
        <family val="1"/>
      </rPr>
      <t>3110m</t>
    </r>
    <r>
      <rPr>
        <sz val="12"/>
        <rFont val="方正仿宋简体"/>
        <family val="4"/>
      </rPr>
      <t>（其中</t>
    </r>
    <r>
      <rPr>
        <sz val="12"/>
        <rFont val="Times New Roman"/>
        <family val="1"/>
      </rPr>
      <t>DN65</t>
    </r>
    <r>
      <rPr>
        <sz val="12"/>
        <rFont val="方正仿宋简体"/>
        <family val="4"/>
      </rPr>
      <t>镀锌管</t>
    </r>
    <r>
      <rPr>
        <sz val="12"/>
        <rFont val="Times New Roman"/>
        <family val="1"/>
      </rPr>
      <t>2728m</t>
    </r>
    <r>
      <rPr>
        <sz val="12"/>
        <rFont val="方正仿宋简体"/>
        <family val="4"/>
      </rPr>
      <t>，</t>
    </r>
    <r>
      <rPr>
        <sz val="12"/>
        <rFont val="Times New Roman"/>
        <family val="1"/>
      </rPr>
      <t>DN40</t>
    </r>
    <r>
      <rPr>
        <sz val="12"/>
        <rFont val="方正仿宋简体"/>
        <family val="4"/>
      </rPr>
      <t>镀锌管</t>
    </r>
    <r>
      <rPr>
        <sz val="12"/>
        <rFont val="Times New Roman"/>
        <family val="1"/>
      </rPr>
      <t>382m</t>
    </r>
    <r>
      <rPr>
        <sz val="12"/>
        <rFont val="方正仿宋简体"/>
        <family val="4"/>
      </rPr>
      <t>），整修机耕道</t>
    </r>
    <r>
      <rPr>
        <sz val="12"/>
        <rFont val="Times New Roman"/>
        <family val="1"/>
      </rPr>
      <t>3282m</t>
    </r>
    <r>
      <rPr>
        <sz val="12"/>
        <rFont val="方正仿宋简体"/>
        <family val="4"/>
      </rPr>
      <t>，道路排水沟</t>
    </r>
    <r>
      <rPr>
        <sz val="12"/>
        <rFont val="Times New Roman"/>
        <family val="1"/>
      </rPr>
      <t>3282m</t>
    </r>
    <r>
      <rPr>
        <sz val="12"/>
        <rFont val="方正仿宋简体"/>
        <family val="4"/>
      </rPr>
      <t>，沉砂池</t>
    </r>
    <r>
      <rPr>
        <sz val="12"/>
        <rFont val="Times New Roman"/>
        <family val="1"/>
      </rPr>
      <t>5</t>
    </r>
    <r>
      <rPr>
        <sz val="12"/>
        <rFont val="方正仿宋简体"/>
        <family val="4"/>
      </rPr>
      <t>座，保土耕作</t>
    </r>
    <r>
      <rPr>
        <sz val="12"/>
        <rFont val="Times New Roman"/>
        <family val="1"/>
      </rPr>
      <t>19.21hm²</t>
    </r>
    <r>
      <rPr>
        <sz val="12"/>
        <rFont val="方正仿宋简体"/>
        <family val="4"/>
      </rPr>
      <t>；道路硬化</t>
    </r>
    <r>
      <rPr>
        <sz val="12"/>
        <rFont val="Times New Roman"/>
        <family val="1"/>
      </rPr>
      <t>750m</t>
    </r>
    <r>
      <rPr>
        <sz val="12"/>
        <rFont val="方正仿宋简体"/>
        <family val="4"/>
      </rPr>
      <t>，村庄排水沟</t>
    </r>
    <r>
      <rPr>
        <sz val="12"/>
        <rFont val="Times New Roman"/>
        <family val="1"/>
      </rPr>
      <t>900m</t>
    </r>
    <r>
      <rPr>
        <sz val="12"/>
        <rFont val="方正仿宋简体"/>
        <family val="4"/>
      </rPr>
      <t>。</t>
    </r>
  </si>
  <si>
    <r>
      <t>1.</t>
    </r>
    <r>
      <rPr>
        <sz val="12"/>
        <rFont val="方正仿宋简体"/>
        <family val="4"/>
      </rPr>
      <t>数量指标：规划封禁治</t>
    </r>
    <r>
      <rPr>
        <sz val="12"/>
        <rFont val="Times New Roman"/>
        <family val="1"/>
      </rPr>
      <t>1077.63hm²</t>
    </r>
    <r>
      <rPr>
        <sz val="12"/>
        <rFont val="方正仿宋简体"/>
        <family val="4"/>
      </rPr>
      <t>，水土保持林</t>
    </r>
    <r>
      <rPr>
        <sz val="12"/>
        <rFont val="Times New Roman"/>
        <family val="1"/>
      </rPr>
      <t>58.40hm²</t>
    </r>
    <r>
      <rPr>
        <sz val="12"/>
        <rFont val="方正仿宋简体"/>
        <family val="4"/>
      </rPr>
      <t>；规划经果林</t>
    </r>
    <r>
      <rPr>
        <sz val="12"/>
        <rFont val="Times New Roman"/>
        <family val="1"/>
      </rPr>
      <t>48.41hm²</t>
    </r>
    <r>
      <rPr>
        <sz val="12"/>
        <rFont val="方正仿宋简体"/>
        <family val="4"/>
      </rPr>
      <t>，取水坝</t>
    </r>
    <r>
      <rPr>
        <sz val="12"/>
        <rFont val="Times New Roman"/>
        <family val="1"/>
      </rPr>
      <t>1</t>
    </r>
    <r>
      <rPr>
        <sz val="12"/>
        <rFont val="方正仿宋简体"/>
        <family val="4"/>
      </rPr>
      <t>座，河道双侧修复</t>
    </r>
    <r>
      <rPr>
        <sz val="12"/>
        <rFont val="Times New Roman"/>
        <family val="1"/>
      </rPr>
      <t>10m</t>
    </r>
    <r>
      <rPr>
        <sz val="12"/>
        <rFont val="方正仿宋简体"/>
        <family val="4"/>
      </rPr>
      <t>，蓄水池</t>
    </r>
    <r>
      <rPr>
        <sz val="12"/>
        <rFont val="Times New Roman"/>
        <family val="1"/>
      </rPr>
      <t>1</t>
    </r>
    <r>
      <rPr>
        <sz val="12"/>
        <rFont val="方正仿宋简体"/>
        <family val="4"/>
      </rPr>
      <t>座，泵站</t>
    </r>
    <r>
      <rPr>
        <sz val="12"/>
        <rFont val="Times New Roman"/>
        <family val="1"/>
      </rPr>
      <t>1</t>
    </r>
    <r>
      <rPr>
        <sz val="12"/>
        <rFont val="方正仿宋简体"/>
        <family val="4"/>
      </rPr>
      <t>座，</t>
    </r>
    <r>
      <rPr>
        <sz val="12"/>
        <rFont val="Times New Roman"/>
        <family val="1"/>
      </rPr>
      <t>200m³</t>
    </r>
    <r>
      <rPr>
        <sz val="12"/>
        <rFont val="方正仿宋简体"/>
        <family val="4"/>
      </rPr>
      <t>水池</t>
    </r>
    <r>
      <rPr>
        <sz val="12"/>
        <rFont val="Times New Roman"/>
        <family val="1"/>
      </rPr>
      <t>2</t>
    </r>
    <r>
      <rPr>
        <sz val="12"/>
        <rFont val="方正仿宋简体"/>
        <family val="4"/>
      </rPr>
      <t>座，</t>
    </r>
    <r>
      <rPr>
        <sz val="12"/>
        <rFont val="Times New Roman"/>
        <family val="1"/>
      </rPr>
      <t>100m³</t>
    </r>
    <r>
      <rPr>
        <sz val="12"/>
        <rFont val="方正仿宋简体"/>
        <family val="4"/>
      </rPr>
      <t>水池</t>
    </r>
    <r>
      <rPr>
        <sz val="12"/>
        <rFont val="Times New Roman"/>
        <family val="1"/>
      </rPr>
      <t>3</t>
    </r>
    <r>
      <rPr>
        <sz val="12"/>
        <rFont val="方正仿宋简体"/>
        <family val="4"/>
      </rPr>
      <t>座，</t>
    </r>
    <r>
      <rPr>
        <sz val="12"/>
        <rFont val="Times New Roman"/>
        <family val="1"/>
      </rPr>
      <t>DN125</t>
    </r>
    <r>
      <rPr>
        <sz val="12"/>
        <rFont val="方正仿宋简体"/>
        <family val="4"/>
      </rPr>
      <t>提水管道</t>
    </r>
    <r>
      <rPr>
        <sz val="12"/>
        <rFont val="Times New Roman"/>
        <family val="1"/>
      </rPr>
      <t>1860m</t>
    </r>
    <r>
      <rPr>
        <sz val="12"/>
        <rFont val="方正仿宋简体"/>
        <family val="4"/>
      </rPr>
      <t>，</t>
    </r>
    <r>
      <rPr>
        <sz val="12"/>
        <rFont val="Times New Roman"/>
        <family val="1"/>
      </rPr>
      <t>DN</t>
    </r>
    <r>
      <rPr>
        <sz val="12"/>
        <rFont val="方正仿宋简体"/>
        <family val="4"/>
      </rPr>
      <t>输水支管</t>
    </r>
    <r>
      <rPr>
        <sz val="12"/>
        <rFont val="Times New Roman"/>
        <family val="1"/>
      </rPr>
      <t>3110m</t>
    </r>
    <r>
      <rPr>
        <sz val="12"/>
        <rFont val="方正仿宋简体"/>
        <family val="4"/>
      </rPr>
      <t>，整修机耕道</t>
    </r>
    <r>
      <rPr>
        <sz val="12"/>
        <rFont val="Times New Roman"/>
        <family val="1"/>
      </rPr>
      <t>3282m</t>
    </r>
    <r>
      <rPr>
        <sz val="12"/>
        <rFont val="方正仿宋简体"/>
        <family val="4"/>
      </rPr>
      <t>，道路排水沟</t>
    </r>
    <r>
      <rPr>
        <sz val="12"/>
        <rFont val="Times New Roman"/>
        <family val="1"/>
      </rPr>
      <t>3282m</t>
    </r>
    <r>
      <rPr>
        <sz val="12"/>
        <rFont val="方正仿宋简体"/>
        <family val="4"/>
      </rPr>
      <t>，沉砂池</t>
    </r>
    <r>
      <rPr>
        <sz val="12"/>
        <rFont val="Times New Roman"/>
        <family val="1"/>
      </rPr>
      <t>5</t>
    </r>
    <r>
      <rPr>
        <sz val="12"/>
        <rFont val="方正仿宋简体"/>
        <family val="4"/>
      </rPr>
      <t>座；</t>
    </r>
    <r>
      <rPr>
        <sz val="12"/>
        <rFont val="Times New Roman"/>
        <family val="1"/>
      </rPr>
      <t>2.</t>
    </r>
    <r>
      <rPr>
        <sz val="12"/>
        <rFont val="方正仿宋简体"/>
        <family val="4"/>
      </rPr>
      <t>质量指标</t>
    </r>
    <r>
      <rPr>
        <sz val="12"/>
        <rFont val="Times New Roman"/>
        <family val="1"/>
      </rPr>
      <t>:</t>
    </r>
    <r>
      <rPr>
        <sz val="12"/>
        <rFont val="方正仿宋简体"/>
        <family val="4"/>
      </rPr>
      <t>工程验收合格率</t>
    </r>
    <r>
      <rPr>
        <sz val="12"/>
        <rFont val="Times New Roman"/>
        <family val="1"/>
      </rPr>
      <t>100%</t>
    </r>
    <r>
      <rPr>
        <sz val="12"/>
        <rFont val="方正仿宋简体"/>
        <family val="4"/>
      </rPr>
      <t>；</t>
    </r>
    <r>
      <rPr>
        <sz val="12"/>
        <rFont val="Times New Roman"/>
        <family val="1"/>
      </rPr>
      <t>3.</t>
    </r>
    <r>
      <rPr>
        <sz val="12"/>
        <rFont val="方正仿宋简体"/>
        <family val="4"/>
      </rPr>
      <t>时效指标：当年开工率</t>
    </r>
    <r>
      <rPr>
        <sz val="12"/>
        <rFont val="Times New Roman"/>
        <family val="1"/>
      </rPr>
      <t>100%</t>
    </r>
    <r>
      <rPr>
        <sz val="12"/>
        <rFont val="方正仿宋简体"/>
        <family val="4"/>
      </rPr>
      <t>；</t>
    </r>
    <r>
      <rPr>
        <sz val="12"/>
        <rFont val="Times New Roman"/>
        <family val="1"/>
      </rPr>
      <t>4.</t>
    </r>
    <r>
      <rPr>
        <sz val="12"/>
        <rFont val="方正仿宋简体"/>
        <family val="4"/>
      </rPr>
      <t>服务对象满意度指标：带动脱贫户发展产业，受益人口</t>
    </r>
    <r>
      <rPr>
        <sz val="12"/>
        <rFont val="Times New Roman"/>
        <family val="1"/>
      </rPr>
      <t>2147</t>
    </r>
    <r>
      <rPr>
        <sz val="12"/>
        <rFont val="方正仿宋简体"/>
        <family val="4"/>
      </rPr>
      <t>人，受益人口满意度</t>
    </r>
    <r>
      <rPr>
        <sz val="12"/>
        <rFont val="Times New Roman"/>
        <family val="1"/>
      </rPr>
      <t>≥95%</t>
    </r>
    <r>
      <rPr>
        <sz val="12"/>
        <rFont val="方正仿宋简体"/>
        <family val="4"/>
      </rPr>
      <t>。</t>
    </r>
  </si>
  <si>
    <t>县水务局</t>
  </si>
  <si>
    <r>
      <t xml:space="preserve"> </t>
    </r>
    <r>
      <rPr>
        <sz val="12"/>
        <rFont val="方正仿宋简体"/>
        <family val="4"/>
      </rPr>
      <t>姚安县</t>
    </r>
    <r>
      <rPr>
        <sz val="12"/>
        <rFont val="Times New Roman"/>
        <family val="1"/>
      </rPr>
      <t>2021</t>
    </r>
    <r>
      <rPr>
        <sz val="12"/>
        <rFont val="方正仿宋简体"/>
        <family val="4"/>
      </rPr>
      <t>年农村饮水工程维修养护项目</t>
    </r>
  </si>
  <si>
    <r>
      <t>完成</t>
    </r>
    <r>
      <rPr>
        <sz val="12"/>
        <rFont val="Times New Roman"/>
        <family val="1"/>
      </rPr>
      <t>9</t>
    </r>
    <r>
      <rPr>
        <sz val="12"/>
        <rFont val="方正仿宋简体"/>
        <family val="4"/>
      </rPr>
      <t>个乡镇</t>
    </r>
    <r>
      <rPr>
        <sz val="12"/>
        <rFont val="Times New Roman"/>
        <family val="1"/>
      </rPr>
      <t>17</t>
    </r>
    <r>
      <rPr>
        <sz val="12"/>
        <rFont val="方正仿宋简体"/>
        <family val="4"/>
      </rPr>
      <t>处农村饮水工程进行修缮，更换老化管道</t>
    </r>
    <r>
      <rPr>
        <sz val="12"/>
        <rFont val="Times New Roman"/>
        <family val="1"/>
      </rPr>
      <t>14.5km</t>
    </r>
    <r>
      <rPr>
        <sz val="12"/>
        <rFont val="方正仿宋简体"/>
        <family val="4"/>
      </rPr>
      <t>，解决</t>
    </r>
    <r>
      <rPr>
        <sz val="12"/>
        <rFont val="Times New Roman"/>
        <family val="1"/>
      </rPr>
      <t>2.39</t>
    </r>
    <r>
      <rPr>
        <sz val="12"/>
        <rFont val="方正仿宋简体"/>
        <family val="4"/>
      </rPr>
      <t>万人饮水问题。</t>
    </r>
  </si>
  <si>
    <r>
      <t>1.</t>
    </r>
    <r>
      <rPr>
        <sz val="12"/>
        <rFont val="方正仿宋简体"/>
        <family val="4"/>
      </rPr>
      <t>数量指标：解决</t>
    </r>
    <r>
      <rPr>
        <sz val="12"/>
        <rFont val="Times New Roman"/>
        <family val="1"/>
      </rPr>
      <t>9</t>
    </r>
    <r>
      <rPr>
        <sz val="12"/>
        <rFont val="方正仿宋简体"/>
        <family val="4"/>
      </rPr>
      <t>个乡镇</t>
    </r>
    <r>
      <rPr>
        <sz val="12"/>
        <rFont val="Times New Roman"/>
        <family val="1"/>
      </rPr>
      <t>17</t>
    </r>
    <r>
      <rPr>
        <sz val="12"/>
        <rFont val="方正仿宋简体"/>
        <family val="4"/>
      </rPr>
      <t>处农村饮水工程进行修缮，更换老化管道</t>
    </r>
    <r>
      <rPr>
        <sz val="12"/>
        <rFont val="Times New Roman"/>
        <family val="1"/>
      </rPr>
      <t>14.5km</t>
    </r>
    <r>
      <rPr>
        <sz val="12"/>
        <rFont val="方正仿宋简体"/>
        <family val="4"/>
      </rPr>
      <t>；</t>
    </r>
    <r>
      <rPr>
        <sz val="12"/>
        <rFont val="Times New Roman"/>
        <family val="1"/>
      </rPr>
      <t>2.</t>
    </r>
    <r>
      <rPr>
        <sz val="12"/>
        <rFont val="方正仿宋简体"/>
        <family val="4"/>
      </rPr>
      <t>质量指标</t>
    </r>
    <r>
      <rPr>
        <sz val="12"/>
        <rFont val="Times New Roman"/>
        <family val="1"/>
      </rPr>
      <t>:</t>
    </r>
    <r>
      <rPr>
        <sz val="12"/>
        <rFont val="方正仿宋简体"/>
        <family val="4"/>
      </rPr>
      <t>工程验收合格率</t>
    </r>
    <r>
      <rPr>
        <sz val="12"/>
        <rFont val="Times New Roman"/>
        <family val="1"/>
      </rPr>
      <t>100%</t>
    </r>
    <r>
      <rPr>
        <sz val="12"/>
        <rFont val="方正仿宋简体"/>
        <family val="4"/>
      </rPr>
      <t>；</t>
    </r>
    <r>
      <rPr>
        <sz val="12"/>
        <rFont val="Times New Roman"/>
        <family val="1"/>
      </rPr>
      <t>3.</t>
    </r>
    <r>
      <rPr>
        <sz val="12"/>
        <rFont val="方正仿宋简体"/>
        <family val="4"/>
      </rPr>
      <t>时效指标：当年开工率</t>
    </r>
    <r>
      <rPr>
        <sz val="12"/>
        <rFont val="Times New Roman"/>
        <family val="1"/>
      </rPr>
      <t>100%</t>
    </r>
    <r>
      <rPr>
        <sz val="12"/>
        <rFont val="方正仿宋简体"/>
        <family val="4"/>
      </rPr>
      <t>；</t>
    </r>
    <r>
      <rPr>
        <sz val="12"/>
        <rFont val="Times New Roman"/>
        <family val="1"/>
      </rPr>
      <t>4.</t>
    </r>
    <r>
      <rPr>
        <sz val="12"/>
        <rFont val="方正仿宋简体"/>
        <family val="4"/>
      </rPr>
      <t>服务对象满意度指标：受益人口</t>
    </r>
    <r>
      <rPr>
        <sz val="12"/>
        <rFont val="Times New Roman"/>
        <family val="1"/>
      </rPr>
      <t>2.93</t>
    </r>
    <r>
      <rPr>
        <sz val="12"/>
        <rFont val="方正仿宋简体"/>
        <family val="4"/>
      </rPr>
      <t>万人，受益人口满意度</t>
    </r>
    <r>
      <rPr>
        <sz val="12"/>
        <rFont val="Times New Roman"/>
        <family val="1"/>
      </rPr>
      <t>≥98%</t>
    </r>
    <r>
      <rPr>
        <sz val="12"/>
        <rFont val="方正仿宋简体"/>
        <family val="4"/>
      </rPr>
      <t>。</t>
    </r>
  </si>
  <si>
    <r>
      <t>姚安县</t>
    </r>
    <r>
      <rPr>
        <sz val="12"/>
        <color indexed="8"/>
        <rFont val="Times New Roman"/>
        <family val="1"/>
      </rPr>
      <t>2021</t>
    </r>
    <r>
      <rPr>
        <sz val="12"/>
        <color indexed="8"/>
        <rFont val="方正仿宋简体"/>
        <family val="4"/>
      </rPr>
      <t>年农业农村供水工程运行管理项目</t>
    </r>
  </si>
  <si>
    <r>
      <t>完成</t>
    </r>
    <r>
      <rPr>
        <sz val="12"/>
        <color indexed="8"/>
        <rFont val="Times New Roman"/>
        <family val="1"/>
      </rPr>
      <t>9</t>
    </r>
    <r>
      <rPr>
        <sz val="12"/>
        <color indexed="8"/>
        <rFont val="方正仿宋简体"/>
        <family val="4"/>
      </rPr>
      <t>个乡镇</t>
    </r>
    <r>
      <rPr>
        <sz val="12"/>
        <color indexed="8"/>
        <rFont val="Times New Roman"/>
        <family val="1"/>
      </rPr>
      <t>44</t>
    </r>
    <r>
      <rPr>
        <sz val="12"/>
        <color indexed="8"/>
        <rFont val="方正仿宋简体"/>
        <family val="4"/>
      </rPr>
      <t>个村</t>
    </r>
    <r>
      <rPr>
        <sz val="12"/>
        <color indexed="8"/>
        <rFont val="Times New Roman"/>
        <family val="1"/>
      </rPr>
      <t>(</t>
    </r>
    <r>
      <rPr>
        <sz val="12"/>
        <color indexed="8"/>
        <rFont val="方正仿宋简体"/>
        <family val="4"/>
      </rPr>
      <t>居</t>
    </r>
    <r>
      <rPr>
        <sz val="12"/>
        <color indexed="8"/>
        <rFont val="Times New Roman"/>
        <family val="1"/>
      </rPr>
      <t>)</t>
    </r>
    <r>
      <rPr>
        <sz val="12"/>
        <color indexed="8"/>
        <rFont val="方正仿宋简体"/>
        <family val="4"/>
      </rPr>
      <t>委会、组三级管护农村集中供水工程定价；建立健全三级农村供水工程和村组农田灌溉工程的管理机构、工程管护和水费收缴使用等管理制度；健全完善农村供水工程财政奖励补机制；落实农田灌溉工程和农村供水工程管护人员和管护责任。</t>
    </r>
  </si>
  <si>
    <r>
      <t>1.</t>
    </r>
    <r>
      <rPr>
        <sz val="12"/>
        <rFont val="方正仿宋简体"/>
        <family val="4"/>
      </rPr>
      <t>数量指标：完成</t>
    </r>
    <r>
      <rPr>
        <sz val="12"/>
        <rFont val="Times New Roman"/>
        <family val="1"/>
      </rPr>
      <t>9</t>
    </r>
    <r>
      <rPr>
        <sz val="12"/>
        <rFont val="方正仿宋简体"/>
        <family val="4"/>
      </rPr>
      <t>个乡镇</t>
    </r>
    <r>
      <rPr>
        <sz val="12"/>
        <rFont val="Times New Roman"/>
        <family val="1"/>
      </rPr>
      <t>44</t>
    </r>
    <r>
      <rPr>
        <sz val="12"/>
        <rFont val="方正仿宋简体"/>
        <family val="4"/>
      </rPr>
      <t>个村</t>
    </r>
    <r>
      <rPr>
        <sz val="12"/>
        <rFont val="Times New Roman"/>
        <family val="1"/>
      </rPr>
      <t>(</t>
    </r>
    <r>
      <rPr>
        <sz val="12"/>
        <rFont val="方正仿宋简体"/>
        <family val="4"/>
      </rPr>
      <t>居</t>
    </r>
    <r>
      <rPr>
        <sz val="12"/>
        <rFont val="Times New Roman"/>
        <family val="1"/>
      </rPr>
      <t>)</t>
    </r>
    <r>
      <rPr>
        <sz val="12"/>
        <rFont val="方正仿宋简体"/>
        <family val="4"/>
      </rPr>
      <t>委会、组三级管护农村集中供水工程定价；落实农田灌溉工程和农村供水工程管护人员和管护责任；</t>
    </r>
    <r>
      <rPr>
        <sz val="12"/>
        <rFont val="Times New Roman"/>
        <family val="1"/>
      </rPr>
      <t>2.</t>
    </r>
    <r>
      <rPr>
        <sz val="12"/>
        <rFont val="方正仿宋简体"/>
        <family val="4"/>
      </rPr>
      <t>质量指标</t>
    </r>
    <r>
      <rPr>
        <sz val="12"/>
        <rFont val="Times New Roman"/>
        <family val="1"/>
      </rPr>
      <t>:</t>
    </r>
    <r>
      <rPr>
        <sz val="12"/>
        <rFont val="方正仿宋简体"/>
        <family val="4"/>
      </rPr>
      <t>工程验收合格率</t>
    </r>
    <r>
      <rPr>
        <sz val="12"/>
        <rFont val="Times New Roman"/>
        <family val="1"/>
      </rPr>
      <t>100%</t>
    </r>
    <r>
      <rPr>
        <sz val="12"/>
        <rFont val="方正仿宋简体"/>
        <family val="4"/>
      </rPr>
      <t>；</t>
    </r>
    <r>
      <rPr>
        <sz val="12"/>
        <rFont val="Times New Roman"/>
        <family val="1"/>
      </rPr>
      <t>3.</t>
    </r>
    <r>
      <rPr>
        <sz val="12"/>
        <rFont val="方正仿宋简体"/>
        <family val="4"/>
      </rPr>
      <t>时效指标：当年开工率</t>
    </r>
    <r>
      <rPr>
        <sz val="12"/>
        <rFont val="Times New Roman"/>
        <family val="1"/>
      </rPr>
      <t>100%</t>
    </r>
    <r>
      <rPr>
        <sz val="12"/>
        <rFont val="方正仿宋简体"/>
        <family val="4"/>
      </rPr>
      <t>；</t>
    </r>
    <r>
      <rPr>
        <sz val="12"/>
        <rFont val="Times New Roman"/>
        <family val="1"/>
      </rPr>
      <t>4.</t>
    </r>
    <r>
      <rPr>
        <sz val="12"/>
        <rFont val="方正仿宋简体"/>
        <family val="4"/>
      </rPr>
      <t>服务对象满意度指标：受益人口</t>
    </r>
    <r>
      <rPr>
        <sz val="12"/>
        <rFont val="Times New Roman"/>
        <family val="1"/>
      </rPr>
      <t xml:space="preserve">  24972</t>
    </r>
    <r>
      <rPr>
        <sz val="12"/>
        <rFont val="方正仿宋简体"/>
        <family val="4"/>
      </rPr>
      <t>人，受益人口满意度</t>
    </r>
    <r>
      <rPr>
        <sz val="12"/>
        <rFont val="Times New Roman"/>
        <family val="1"/>
      </rPr>
      <t>≥95%</t>
    </r>
    <r>
      <rPr>
        <sz val="12"/>
        <rFont val="方正仿宋简体"/>
        <family val="4"/>
      </rPr>
      <t>。</t>
    </r>
  </si>
  <si>
    <r>
      <t xml:space="preserve"> </t>
    </r>
    <r>
      <rPr>
        <sz val="12"/>
        <rFont val="方正仿宋简体"/>
        <family val="4"/>
      </rPr>
      <t>姚安县</t>
    </r>
    <r>
      <rPr>
        <sz val="12"/>
        <rFont val="Times New Roman"/>
        <family val="1"/>
      </rPr>
      <t>2021</t>
    </r>
    <r>
      <rPr>
        <sz val="12"/>
        <rFont val="方正仿宋简体"/>
        <family val="4"/>
      </rPr>
      <t>年山洪灾害建设项目</t>
    </r>
  </si>
  <si>
    <r>
      <t>完成</t>
    </r>
    <r>
      <rPr>
        <sz val="12"/>
        <color indexed="8"/>
        <rFont val="Times New Roman"/>
        <family val="1"/>
      </rPr>
      <t>9</t>
    </r>
    <r>
      <rPr>
        <sz val="12"/>
        <color indexed="8"/>
        <rFont val="方正仿宋简体"/>
        <family val="4"/>
      </rPr>
      <t>个乡镇</t>
    </r>
    <r>
      <rPr>
        <sz val="12"/>
        <color indexed="8"/>
        <rFont val="Times New Roman"/>
        <family val="1"/>
      </rPr>
      <t>30</t>
    </r>
    <r>
      <rPr>
        <sz val="12"/>
        <color indexed="8"/>
        <rFont val="方正仿宋简体"/>
        <family val="4"/>
      </rPr>
      <t>个山洪灾害监测预警站点进行补充完善升级。</t>
    </r>
  </si>
  <si>
    <r>
      <t>1.</t>
    </r>
    <r>
      <rPr>
        <sz val="12"/>
        <rFont val="方正仿宋简体"/>
        <family val="4"/>
      </rPr>
      <t>数量指标：完成</t>
    </r>
    <r>
      <rPr>
        <sz val="12"/>
        <rFont val="Times New Roman"/>
        <family val="1"/>
      </rPr>
      <t>9</t>
    </r>
    <r>
      <rPr>
        <sz val="12"/>
        <rFont val="方正仿宋简体"/>
        <family val="4"/>
      </rPr>
      <t>个乡镇</t>
    </r>
    <r>
      <rPr>
        <sz val="12"/>
        <rFont val="Times New Roman"/>
        <family val="1"/>
      </rPr>
      <t>30</t>
    </r>
    <r>
      <rPr>
        <sz val="12"/>
        <rFont val="方正仿宋简体"/>
        <family val="4"/>
      </rPr>
      <t>个山洪灾害监测预警站点进行补充完善升级；</t>
    </r>
    <r>
      <rPr>
        <sz val="12"/>
        <rFont val="Times New Roman"/>
        <family val="1"/>
      </rPr>
      <t>2.</t>
    </r>
    <r>
      <rPr>
        <sz val="12"/>
        <rFont val="方正仿宋简体"/>
        <family val="4"/>
      </rPr>
      <t>质量指标</t>
    </r>
    <r>
      <rPr>
        <sz val="12"/>
        <rFont val="Times New Roman"/>
        <family val="1"/>
      </rPr>
      <t>:</t>
    </r>
    <r>
      <rPr>
        <sz val="12"/>
        <rFont val="方正仿宋简体"/>
        <family val="4"/>
      </rPr>
      <t>工程验收合格率</t>
    </r>
    <r>
      <rPr>
        <sz val="12"/>
        <rFont val="Times New Roman"/>
        <family val="1"/>
      </rPr>
      <t>100%</t>
    </r>
    <r>
      <rPr>
        <sz val="12"/>
        <rFont val="方正仿宋简体"/>
        <family val="4"/>
      </rPr>
      <t>；</t>
    </r>
    <r>
      <rPr>
        <sz val="12"/>
        <rFont val="Times New Roman"/>
        <family val="1"/>
      </rPr>
      <t>3.</t>
    </r>
    <r>
      <rPr>
        <sz val="12"/>
        <rFont val="方正仿宋简体"/>
        <family val="4"/>
      </rPr>
      <t>时效指标：当年开工率</t>
    </r>
    <r>
      <rPr>
        <sz val="12"/>
        <rFont val="Times New Roman"/>
        <family val="1"/>
      </rPr>
      <t>100%</t>
    </r>
    <r>
      <rPr>
        <sz val="12"/>
        <rFont val="方正仿宋简体"/>
        <family val="4"/>
      </rPr>
      <t>；</t>
    </r>
    <r>
      <rPr>
        <sz val="12"/>
        <rFont val="Times New Roman"/>
        <family val="1"/>
      </rPr>
      <t>4.服务对象满意度指标：受益人口18572  人，受益人口满意度≥95%。</t>
    </r>
  </si>
  <si>
    <r>
      <t>姚安县</t>
    </r>
    <r>
      <rPr>
        <sz val="12"/>
        <rFont val="Times New Roman"/>
        <family val="1"/>
      </rPr>
      <t>2021</t>
    </r>
    <r>
      <rPr>
        <sz val="12"/>
        <rFont val="方正仿宋简体"/>
        <family val="4"/>
      </rPr>
      <t>年山洪灾害维修养护项目</t>
    </r>
  </si>
  <si>
    <r>
      <t>完成</t>
    </r>
    <r>
      <rPr>
        <sz val="12"/>
        <color indexed="8"/>
        <rFont val="Times New Roman"/>
        <family val="1"/>
      </rPr>
      <t>9</t>
    </r>
    <r>
      <rPr>
        <sz val="12"/>
        <color indexed="8"/>
        <rFont val="方正仿宋简体"/>
        <family val="4"/>
      </rPr>
      <t>个乡镇山洪灾害监测预警系统进行维护。</t>
    </r>
  </si>
  <si>
    <r>
      <t>1.</t>
    </r>
    <r>
      <rPr>
        <sz val="12"/>
        <rFont val="方正仿宋简体"/>
        <family val="4"/>
      </rPr>
      <t>数量指标：完成</t>
    </r>
    <r>
      <rPr>
        <sz val="12"/>
        <rFont val="Times New Roman"/>
        <family val="1"/>
      </rPr>
      <t>9</t>
    </r>
    <r>
      <rPr>
        <sz val="12"/>
        <rFont val="方正仿宋简体"/>
        <family val="4"/>
      </rPr>
      <t>个乡镇山洪灾害监测预警系统进行维护。</t>
    </r>
    <r>
      <rPr>
        <sz val="12"/>
        <rFont val="Times New Roman"/>
        <family val="1"/>
      </rPr>
      <t>2.</t>
    </r>
    <r>
      <rPr>
        <sz val="12"/>
        <rFont val="方正仿宋简体"/>
        <family val="4"/>
      </rPr>
      <t>质量指标</t>
    </r>
    <r>
      <rPr>
        <sz val="12"/>
        <rFont val="Times New Roman"/>
        <family val="1"/>
      </rPr>
      <t>:</t>
    </r>
    <r>
      <rPr>
        <sz val="12"/>
        <rFont val="方正仿宋简体"/>
        <family val="4"/>
      </rPr>
      <t>工程验收合格率</t>
    </r>
    <r>
      <rPr>
        <sz val="12"/>
        <rFont val="Times New Roman"/>
        <family val="1"/>
      </rPr>
      <t>100%,3.</t>
    </r>
    <r>
      <rPr>
        <sz val="12"/>
        <rFont val="方正仿宋简体"/>
        <family val="4"/>
      </rPr>
      <t>时效指标：当年开工率</t>
    </r>
    <r>
      <rPr>
        <sz val="12"/>
        <rFont val="Times New Roman"/>
        <family val="1"/>
      </rPr>
      <t>100%</t>
    </r>
    <r>
      <rPr>
        <sz val="12"/>
        <rFont val="方正仿宋简体"/>
        <family val="4"/>
      </rPr>
      <t>；</t>
    </r>
    <r>
      <rPr>
        <sz val="12"/>
        <rFont val="Times New Roman"/>
        <family val="1"/>
      </rPr>
      <t>4.</t>
    </r>
    <r>
      <rPr>
        <sz val="12"/>
        <rFont val="方正仿宋简体"/>
        <family val="4"/>
      </rPr>
      <t>服务对象满意度指标：受益人口</t>
    </r>
    <r>
      <rPr>
        <sz val="12"/>
        <rFont val="Times New Roman"/>
        <family val="1"/>
      </rPr>
      <t>16347</t>
    </r>
    <r>
      <rPr>
        <sz val="12"/>
        <rFont val="方正仿宋简体"/>
        <family val="4"/>
      </rPr>
      <t>人，受益人口满意度</t>
    </r>
    <r>
      <rPr>
        <sz val="12"/>
        <rFont val="Times New Roman"/>
        <family val="1"/>
      </rPr>
      <t>≥95%</t>
    </r>
    <r>
      <rPr>
        <sz val="12"/>
        <rFont val="方正仿宋简体"/>
        <family val="4"/>
      </rPr>
      <t>。</t>
    </r>
  </si>
  <si>
    <r>
      <t xml:space="preserve"> </t>
    </r>
    <r>
      <rPr>
        <sz val="12"/>
        <color indexed="8"/>
        <rFont val="方正仿宋简体"/>
        <family val="4"/>
      </rPr>
      <t>杨家村水库维修养护工程</t>
    </r>
  </si>
  <si>
    <t>蛉丰村</t>
  </si>
  <si>
    <r>
      <t>防汛公路</t>
    </r>
    <r>
      <rPr>
        <sz val="12"/>
        <color indexed="8"/>
        <rFont val="Times New Roman"/>
        <family val="1"/>
      </rPr>
      <t>C20</t>
    </r>
    <r>
      <rPr>
        <sz val="12"/>
        <color indexed="8"/>
        <rFont val="方正仿宋简体"/>
        <family val="4"/>
      </rPr>
      <t>砼硬化</t>
    </r>
    <r>
      <rPr>
        <sz val="12"/>
        <color indexed="8"/>
        <rFont val="Times New Roman"/>
        <family val="1"/>
      </rPr>
      <t>750</t>
    </r>
    <r>
      <rPr>
        <sz val="12"/>
        <color indexed="8"/>
        <rFont val="方正仿宋简体"/>
        <family val="4"/>
      </rPr>
      <t>米、安装电子显示屏</t>
    </r>
    <r>
      <rPr>
        <sz val="12"/>
        <color indexed="8"/>
        <rFont val="Times New Roman"/>
        <family val="1"/>
      </rPr>
      <t>6.17</t>
    </r>
    <r>
      <rPr>
        <sz val="12"/>
        <color indexed="8"/>
        <rFont val="宋体"/>
        <family val="0"/>
      </rPr>
      <t>㎡</t>
    </r>
    <r>
      <rPr>
        <sz val="12"/>
        <color indexed="8"/>
        <rFont val="方正仿宋简体"/>
        <family val="4"/>
      </rPr>
      <t>及制度牌、更换及校核水尺1套等配套设施。</t>
    </r>
  </si>
  <si>
    <r>
      <t>1.</t>
    </r>
    <r>
      <rPr>
        <sz val="12"/>
        <rFont val="方正仿宋简体"/>
        <family val="4"/>
      </rPr>
      <t>数量指标：完成防汛公路</t>
    </r>
    <r>
      <rPr>
        <sz val="12"/>
        <rFont val="Times New Roman"/>
        <family val="1"/>
      </rPr>
      <t>C20</t>
    </r>
    <r>
      <rPr>
        <sz val="12"/>
        <rFont val="方正仿宋简体"/>
        <family val="4"/>
      </rPr>
      <t>砼硬化</t>
    </r>
    <r>
      <rPr>
        <sz val="12"/>
        <rFont val="Times New Roman"/>
        <family val="1"/>
      </rPr>
      <t>750</t>
    </r>
    <r>
      <rPr>
        <sz val="12"/>
        <rFont val="方正仿宋简体"/>
        <family val="4"/>
      </rPr>
      <t>米、安装电子显示屏及制度牌、更换及校核水尺。</t>
    </r>
    <r>
      <rPr>
        <sz val="12"/>
        <rFont val="Times New Roman"/>
        <family val="1"/>
      </rPr>
      <t>2.</t>
    </r>
    <r>
      <rPr>
        <sz val="12"/>
        <rFont val="方正仿宋简体"/>
        <family val="4"/>
      </rPr>
      <t>质量指标</t>
    </r>
    <r>
      <rPr>
        <sz val="12"/>
        <rFont val="Times New Roman"/>
        <family val="1"/>
      </rPr>
      <t>:</t>
    </r>
    <r>
      <rPr>
        <sz val="12"/>
        <rFont val="方正仿宋简体"/>
        <family val="4"/>
      </rPr>
      <t>工程验收合格率</t>
    </r>
    <r>
      <rPr>
        <sz val="12"/>
        <rFont val="Times New Roman"/>
        <family val="1"/>
      </rPr>
      <t>100%,3.</t>
    </r>
    <r>
      <rPr>
        <sz val="12"/>
        <rFont val="方正仿宋简体"/>
        <family val="4"/>
      </rPr>
      <t>时效指标：当年开工率</t>
    </r>
    <r>
      <rPr>
        <sz val="12"/>
        <rFont val="Times New Roman"/>
        <family val="1"/>
      </rPr>
      <t>100%</t>
    </r>
    <r>
      <rPr>
        <sz val="12"/>
        <rFont val="方正仿宋简体"/>
        <family val="4"/>
      </rPr>
      <t>；</t>
    </r>
    <r>
      <rPr>
        <sz val="12"/>
        <rFont val="Times New Roman"/>
        <family val="1"/>
      </rPr>
      <t>4.</t>
    </r>
    <r>
      <rPr>
        <sz val="12"/>
        <rFont val="方正仿宋简体"/>
        <family val="4"/>
      </rPr>
      <t>服务对象满意度指标：受益人口</t>
    </r>
    <r>
      <rPr>
        <sz val="12"/>
        <rFont val="Times New Roman"/>
        <family val="1"/>
      </rPr>
      <t>976</t>
    </r>
    <r>
      <rPr>
        <sz val="12"/>
        <rFont val="方正仿宋简体"/>
        <family val="4"/>
      </rPr>
      <t>人，受益人口满意度</t>
    </r>
    <r>
      <rPr>
        <sz val="12"/>
        <rFont val="Times New Roman"/>
        <family val="1"/>
      </rPr>
      <t>≥95%</t>
    </r>
    <r>
      <rPr>
        <sz val="12"/>
        <rFont val="方正仿宋简体"/>
        <family val="4"/>
      </rPr>
      <t>。</t>
    </r>
  </si>
  <si>
    <r>
      <t>县灌区</t>
    </r>
    <r>
      <rPr>
        <sz val="12"/>
        <rFont val="Times New Roman"/>
        <family val="1"/>
      </rPr>
      <t xml:space="preserve">   </t>
    </r>
    <r>
      <rPr>
        <sz val="12"/>
        <rFont val="方正仿宋简体"/>
        <family val="4"/>
      </rPr>
      <t>管委会</t>
    </r>
  </si>
  <si>
    <t>大麦地水库维修养护工程</t>
  </si>
  <si>
    <t>苤拉村</t>
  </si>
  <si>
    <r>
      <t>C20</t>
    </r>
    <r>
      <rPr>
        <sz val="12"/>
        <color indexed="8"/>
        <rFont val="方正仿宋简体"/>
        <family val="4"/>
      </rPr>
      <t>砼硬化管理所至溢洪道路</t>
    </r>
    <r>
      <rPr>
        <sz val="12"/>
        <color indexed="8"/>
        <rFont val="Times New Roman"/>
        <family val="1"/>
      </rPr>
      <t>100m</t>
    </r>
    <r>
      <rPr>
        <sz val="12"/>
        <color indexed="8"/>
        <rFont val="方正仿宋简体"/>
        <family val="4"/>
      </rPr>
      <t>、安装电子显示屏</t>
    </r>
    <r>
      <rPr>
        <sz val="12"/>
        <color indexed="8"/>
        <rFont val="Times New Roman"/>
        <family val="1"/>
      </rPr>
      <t>6.17</t>
    </r>
    <r>
      <rPr>
        <sz val="12"/>
        <color indexed="8"/>
        <rFont val="宋体"/>
        <family val="0"/>
      </rPr>
      <t>㎡</t>
    </r>
    <r>
      <rPr>
        <sz val="12"/>
        <color indexed="8"/>
        <rFont val="方正仿宋简体"/>
        <family val="4"/>
      </rPr>
      <t>及制度牌、溢洪道进口安装楼梯、监控设备</t>
    </r>
    <r>
      <rPr>
        <sz val="12"/>
        <color indexed="8"/>
        <rFont val="Times New Roman"/>
        <family val="1"/>
      </rPr>
      <t>2</t>
    </r>
    <r>
      <rPr>
        <sz val="12"/>
        <color indexed="8"/>
        <rFont val="方正仿宋简体"/>
        <family val="4"/>
      </rPr>
      <t>套、测压井修复</t>
    </r>
    <r>
      <rPr>
        <sz val="12"/>
        <color indexed="8"/>
        <rFont val="Times New Roman"/>
        <family val="1"/>
      </rPr>
      <t>6</t>
    </r>
    <r>
      <rPr>
        <sz val="12"/>
        <color indexed="8"/>
        <rFont val="方正仿宋简体"/>
        <family val="4"/>
      </rPr>
      <t>个、外坝坡戗台排水沟修复等配套设施。</t>
    </r>
  </si>
  <si>
    <r>
      <t>1.</t>
    </r>
    <r>
      <rPr>
        <sz val="12"/>
        <rFont val="方正仿宋简体"/>
        <family val="4"/>
      </rPr>
      <t>数量指标：</t>
    </r>
    <r>
      <rPr>
        <sz val="12"/>
        <rFont val="Times New Roman"/>
        <family val="1"/>
      </rPr>
      <t>C20</t>
    </r>
    <r>
      <rPr>
        <sz val="12"/>
        <rFont val="方正仿宋简体"/>
        <family val="4"/>
      </rPr>
      <t>砼硬化管理所至溢洪道路</t>
    </r>
    <r>
      <rPr>
        <sz val="12"/>
        <rFont val="Times New Roman"/>
        <family val="1"/>
      </rPr>
      <t>100m</t>
    </r>
    <r>
      <rPr>
        <sz val="12"/>
        <rFont val="方正仿宋简体"/>
        <family val="4"/>
      </rPr>
      <t>、安装电子显示屏及制度牌、溢洪道进口安装楼梯、监控设备</t>
    </r>
    <r>
      <rPr>
        <sz val="12"/>
        <rFont val="Times New Roman"/>
        <family val="1"/>
      </rPr>
      <t>2</t>
    </r>
    <r>
      <rPr>
        <sz val="12"/>
        <rFont val="宋体"/>
        <family val="0"/>
      </rPr>
      <t>套</t>
    </r>
    <r>
      <rPr>
        <sz val="12"/>
        <rFont val="方正仿宋简体"/>
        <family val="4"/>
      </rPr>
      <t>、测压井修复</t>
    </r>
    <r>
      <rPr>
        <sz val="12"/>
        <rFont val="Times New Roman"/>
        <family val="1"/>
      </rPr>
      <t>6</t>
    </r>
    <r>
      <rPr>
        <sz val="12"/>
        <rFont val="宋体"/>
        <family val="0"/>
      </rPr>
      <t>个</t>
    </r>
    <r>
      <rPr>
        <sz val="12"/>
        <rFont val="方正仿宋简体"/>
        <family val="4"/>
      </rPr>
      <t>、戗台排水沟修复。</t>
    </r>
    <r>
      <rPr>
        <sz val="12"/>
        <rFont val="Times New Roman"/>
        <family val="1"/>
      </rPr>
      <t>2.</t>
    </r>
    <r>
      <rPr>
        <sz val="12"/>
        <rFont val="方正仿宋简体"/>
        <family val="4"/>
      </rPr>
      <t>质量指标</t>
    </r>
    <r>
      <rPr>
        <sz val="12"/>
        <rFont val="Times New Roman"/>
        <family val="1"/>
      </rPr>
      <t>:</t>
    </r>
    <r>
      <rPr>
        <sz val="12"/>
        <rFont val="方正仿宋简体"/>
        <family val="4"/>
      </rPr>
      <t>工程验收合格率</t>
    </r>
    <r>
      <rPr>
        <sz val="12"/>
        <rFont val="Times New Roman"/>
        <family val="1"/>
      </rPr>
      <t>100%,3.</t>
    </r>
    <r>
      <rPr>
        <sz val="12"/>
        <rFont val="方正仿宋简体"/>
        <family val="4"/>
      </rPr>
      <t>时效指标：当年开工率</t>
    </r>
    <r>
      <rPr>
        <sz val="12"/>
        <rFont val="Times New Roman"/>
        <family val="1"/>
      </rPr>
      <t>100%</t>
    </r>
    <r>
      <rPr>
        <sz val="12"/>
        <rFont val="方正仿宋简体"/>
        <family val="4"/>
      </rPr>
      <t>；</t>
    </r>
    <r>
      <rPr>
        <sz val="12"/>
        <rFont val="Times New Roman"/>
        <family val="1"/>
      </rPr>
      <t>4.</t>
    </r>
    <r>
      <rPr>
        <sz val="12"/>
        <rFont val="方正仿宋简体"/>
        <family val="4"/>
      </rPr>
      <t>服务对象满意度指标：受益人口</t>
    </r>
    <r>
      <rPr>
        <sz val="12"/>
        <rFont val="Times New Roman"/>
        <family val="1"/>
      </rPr>
      <t>517</t>
    </r>
    <r>
      <rPr>
        <sz val="12"/>
        <rFont val="方正仿宋简体"/>
        <family val="4"/>
      </rPr>
      <t>人，受益人口满意度</t>
    </r>
    <r>
      <rPr>
        <sz val="12"/>
        <rFont val="Times New Roman"/>
        <family val="1"/>
      </rPr>
      <t>≥95%</t>
    </r>
    <r>
      <rPr>
        <sz val="12"/>
        <rFont val="方正仿宋简体"/>
        <family val="4"/>
      </rPr>
      <t>。</t>
    </r>
  </si>
  <si>
    <t>排沙河水库维修养护工程</t>
  </si>
  <si>
    <t>小苴村</t>
  </si>
  <si>
    <r>
      <t>防汛公路</t>
    </r>
    <r>
      <rPr>
        <sz val="12"/>
        <rFont val="Times New Roman"/>
        <family val="1"/>
      </rPr>
      <t>C20</t>
    </r>
    <r>
      <rPr>
        <sz val="12"/>
        <rFont val="方正仿宋简体"/>
        <family val="4"/>
      </rPr>
      <t>砼硬化</t>
    </r>
    <r>
      <rPr>
        <sz val="12"/>
        <rFont val="Times New Roman"/>
        <family val="1"/>
      </rPr>
      <t>130m</t>
    </r>
    <r>
      <rPr>
        <sz val="12"/>
        <rFont val="方正仿宋简体"/>
        <family val="4"/>
      </rPr>
      <t>、闸室处路下边垮塌加固、观测设施修复</t>
    </r>
    <r>
      <rPr>
        <sz val="12"/>
        <rFont val="Times New Roman"/>
        <family val="1"/>
      </rPr>
      <t>6</t>
    </r>
    <r>
      <rPr>
        <sz val="12"/>
        <rFont val="方正仿宋简体"/>
        <family val="4"/>
      </rPr>
      <t>个、监控设备安装</t>
    </r>
    <r>
      <rPr>
        <sz val="12"/>
        <rFont val="Times New Roman"/>
        <family val="1"/>
      </rPr>
      <t>2</t>
    </r>
    <r>
      <rPr>
        <sz val="12"/>
        <rFont val="方正仿宋简体"/>
        <family val="4"/>
      </rPr>
      <t>套、更换及校核水位尺</t>
    </r>
    <r>
      <rPr>
        <sz val="12"/>
        <rFont val="Times New Roman"/>
        <family val="1"/>
      </rPr>
      <t>14m</t>
    </r>
    <r>
      <rPr>
        <sz val="12"/>
        <rFont val="方正仿宋简体"/>
        <family val="4"/>
      </rPr>
      <t>等配套设施。</t>
    </r>
  </si>
  <si>
    <r>
      <t>1.</t>
    </r>
    <r>
      <rPr>
        <sz val="12"/>
        <rFont val="方正仿宋简体"/>
        <family val="4"/>
      </rPr>
      <t>数量指标：防汛公路</t>
    </r>
    <r>
      <rPr>
        <sz val="12"/>
        <rFont val="Times New Roman"/>
        <family val="1"/>
      </rPr>
      <t>C20</t>
    </r>
    <r>
      <rPr>
        <sz val="12"/>
        <rFont val="方正仿宋简体"/>
        <family val="4"/>
      </rPr>
      <t>砼硬化</t>
    </r>
    <r>
      <rPr>
        <sz val="12"/>
        <rFont val="Times New Roman"/>
        <family val="1"/>
      </rPr>
      <t>130m</t>
    </r>
    <r>
      <rPr>
        <sz val="12"/>
        <rFont val="方正仿宋简体"/>
        <family val="4"/>
      </rPr>
      <t>、闸室处路下边垮塌加固、观测设施修复</t>
    </r>
    <r>
      <rPr>
        <sz val="12"/>
        <rFont val="Times New Roman"/>
        <family val="1"/>
      </rPr>
      <t>6</t>
    </r>
    <r>
      <rPr>
        <sz val="12"/>
        <rFont val="方正仿宋简体"/>
        <family val="4"/>
      </rPr>
      <t>个、监控设备安装</t>
    </r>
    <r>
      <rPr>
        <sz val="12"/>
        <rFont val="Times New Roman"/>
        <family val="1"/>
      </rPr>
      <t>2</t>
    </r>
    <r>
      <rPr>
        <sz val="12"/>
        <rFont val="方正仿宋简体"/>
        <family val="4"/>
      </rPr>
      <t>套、更换及校核水位尺</t>
    </r>
    <r>
      <rPr>
        <sz val="12"/>
        <rFont val="Times New Roman"/>
        <family val="1"/>
      </rPr>
      <t>14m</t>
    </r>
    <r>
      <rPr>
        <sz val="12"/>
        <rFont val="方正仿宋简体"/>
        <family val="4"/>
      </rPr>
      <t>；</t>
    </r>
    <r>
      <rPr>
        <sz val="12"/>
        <rFont val="Times New Roman"/>
        <family val="1"/>
      </rPr>
      <t>2.</t>
    </r>
    <r>
      <rPr>
        <sz val="12"/>
        <rFont val="方正仿宋简体"/>
        <family val="4"/>
      </rPr>
      <t>质量指标</t>
    </r>
    <r>
      <rPr>
        <sz val="12"/>
        <rFont val="Times New Roman"/>
        <family val="1"/>
      </rPr>
      <t>:</t>
    </r>
    <r>
      <rPr>
        <sz val="12"/>
        <rFont val="方正仿宋简体"/>
        <family val="4"/>
      </rPr>
      <t>工程验收合格率</t>
    </r>
    <r>
      <rPr>
        <sz val="12"/>
        <rFont val="Times New Roman"/>
        <family val="1"/>
      </rPr>
      <t>100%</t>
    </r>
    <r>
      <rPr>
        <sz val="12"/>
        <rFont val="方正仿宋简体"/>
        <family val="4"/>
      </rPr>
      <t>；</t>
    </r>
    <r>
      <rPr>
        <sz val="12"/>
        <rFont val="Times New Roman"/>
        <family val="1"/>
      </rPr>
      <t>3.</t>
    </r>
    <r>
      <rPr>
        <sz val="12"/>
        <rFont val="方正仿宋简体"/>
        <family val="4"/>
      </rPr>
      <t>时效指标：当年开工率</t>
    </r>
    <r>
      <rPr>
        <sz val="12"/>
        <rFont val="Times New Roman"/>
        <family val="1"/>
      </rPr>
      <t>100%</t>
    </r>
    <r>
      <rPr>
        <sz val="12"/>
        <rFont val="方正仿宋简体"/>
        <family val="4"/>
      </rPr>
      <t>；</t>
    </r>
    <r>
      <rPr>
        <sz val="12"/>
        <rFont val="Times New Roman"/>
        <family val="1"/>
      </rPr>
      <t>4.</t>
    </r>
    <r>
      <rPr>
        <sz val="12"/>
        <rFont val="方正仿宋简体"/>
        <family val="4"/>
      </rPr>
      <t>服务对象满意度指标：受益人口</t>
    </r>
    <r>
      <rPr>
        <sz val="12"/>
        <rFont val="Times New Roman"/>
        <family val="1"/>
      </rPr>
      <t xml:space="preserve">2238 </t>
    </r>
    <r>
      <rPr>
        <sz val="12"/>
        <rFont val="方正仿宋简体"/>
        <family val="4"/>
      </rPr>
      <t>人，受益人口满意度</t>
    </r>
    <r>
      <rPr>
        <sz val="12"/>
        <rFont val="Times New Roman"/>
        <family val="1"/>
      </rPr>
      <t>≥95%</t>
    </r>
    <r>
      <rPr>
        <sz val="12"/>
        <rFont val="方正仿宋简体"/>
        <family val="4"/>
      </rPr>
      <t>。</t>
    </r>
  </si>
  <si>
    <t>龙门口水库维修养护工程</t>
  </si>
  <si>
    <t>连厂村</t>
  </si>
  <si>
    <r>
      <t>防汛公路</t>
    </r>
    <r>
      <rPr>
        <sz val="12"/>
        <color indexed="8"/>
        <rFont val="Times New Roman"/>
        <family val="1"/>
      </rPr>
      <t>C20</t>
    </r>
    <r>
      <rPr>
        <sz val="12"/>
        <color indexed="8"/>
        <rFont val="方正仿宋简体"/>
        <family val="4"/>
      </rPr>
      <t>砼硬化</t>
    </r>
    <r>
      <rPr>
        <sz val="12"/>
        <color indexed="8"/>
        <rFont val="Times New Roman"/>
        <family val="1"/>
      </rPr>
      <t>367m</t>
    </r>
    <r>
      <rPr>
        <sz val="12"/>
        <color indexed="8"/>
        <rFont val="方正仿宋简体"/>
        <family val="4"/>
      </rPr>
      <t>、闸室启闭机维修保养</t>
    </r>
    <r>
      <rPr>
        <sz val="12"/>
        <color indexed="8"/>
        <rFont val="Times New Roman"/>
        <family val="1"/>
      </rPr>
      <t>1</t>
    </r>
    <r>
      <rPr>
        <sz val="12"/>
        <color indexed="8"/>
        <rFont val="方正仿宋简体"/>
        <family val="4"/>
      </rPr>
      <t>套、启闭室动力电路改造、护栏刷漆</t>
    </r>
    <r>
      <rPr>
        <sz val="12"/>
        <color indexed="8"/>
        <rFont val="Times New Roman"/>
        <family val="1"/>
      </rPr>
      <t>87</t>
    </r>
    <r>
      <rPr>
        <sz val="12"/>
        <color indexed="8"/>
        <rFont val="宋体"/>
        <family val="0"/>
      </rPr>
      <t>㎡</t>
    </r>
    <r>
      <rPr>
        <sz val="12"/>
        <color indexed="8"/>
        <rFont val="方正仿宋简体"/>
        <family val="4"/>
      </rPr>
      <t>、更换及校核水位尺</t>
    </r>
    <r>
      <rPr>
        <sz val="12"/>
        <color indexed="8"/>
        <rFont val="Times New Roman"/>
        <family val="1"/>
      </rPr>
      <t>1</t>
    </r>
    <r>
      <rPr>
        <sz val="12"/>
        <color indexed="8"/>
        <rFont val="宋体"/>
        <family val="0"/>
      </rPr>
      <t>套</t>
    </r>
    <r>
      <rPr>
        <sz val="12"/>
        <color indexed="8"/>
        <rFont val="方正仿宋简体"/>
        <family val="4"/>
      </rPr>
      <t>等配套设施。</t>
    </r>
  </si>
  <si>
    <r>
      <t>1.</t>
    </r>
    <r>
      <rPr>
        <sz val="12"/>
        <rFont val="方正仿宋简体"/>
        <family val="4"/>
      </rPr>
      <t>数量指标：防汛公路</t>
    </r>
    <r>
      <rPr>
        <sz val="12"/>
        <rFont val="Times New Roman"/>
        <family val="1"/>
      </rPr>
      <t>C20</t>
    </r>
    <r>
      <rPr>
        <sz val="12"/>
        <rFont val="方正仿宋简体"/>
        <family val="4"/>
      </rPr>
      <t>砼硬化</t>
    </r>
    <r>
      <rPr>
        <sz val="12"/>
        <rFont val="Times New Roman"/>
        <family val="1"/>
      </rPr>
      <t>367m</t>
    </r>
    <r>
      <rPr>
        <sz val="12"/>
        <rFont val="方正仿宋简体"/>
        <family val="4"/>
      </rPr>
      <t>、闸室启闭机维修保养、电路改造、护栏刷漆、更换及校核水尺</t>
    </r>
    <r>
      <rPr>
        <sz val="12"/>
        <rFont val="Times New Roman"/>
        <family val="1"/>
      </rPr>
      <t>;2.</t>
    </r>
    <r>
      <rPr>
        <sz val="12"/>
        <rFont val="方正仿宋简体"/>
        <family val="4"/>
      </rPr>
      <t>质量指标</t>
    </r>
    <r>
      <rPr>
        <sz val="12"/>
        <rFont val="Times New Roman"/>
        <family val="1"/>
      </rPr>
      <t>:</t>
    </r>
    <r>
      <rPr>
        <sz val="12"/>
        <rFont val="方正仿宋简体"/>
        <family val="4"/>
      </rPr>
      <t>工程验收合格率</t>
    </r>
    <r>
      <rPr>
        <sz val="12"/>
        <rFont val="Times New Roman"/>
        <family val="1"/>
      </rPr>
      <t>100%,3.</t>
    </r>
    <r>
      <rPr>
        <sz val="12"/>
        <rFont val="方正仿宋简体"/>
        <family val="4"/>
      </rPr>
      <t>时效指标：当年开工率</t>
    </r>
    <r>
      <rPr>
        <sz val="12"/>
        <rFont val="Times New Roman"/>
        <family val="1"/>
      </rPr>
      <t>100%</t>
    </r>
    <r>
      <rPr>
        <sz val="12"/>
        <rFont val="方正仿宋简体"/>
        <family val="4"/>
      </rPr>
      <t>；</t>
    </r>
    <r>
      <rPr>
        <sz val="12"/>
        <rFont val="Times New Roman"/>
        <family val="1"/>
      </rPr>
      <t>4.</t>
    </r>
    <r>
      <rPr>
        <sz val="12"/>
        <rFont val="方正仿宋简体"/>
        <family val="4"/>
      </rPr>
      <t>服务对象满意度指标：受益人口</t>
    </r>
    <r>
      <rPr>
        <sz val="12"/>
        <rFont val="Times New Roman"/>
        <family val="1"/>
      </rPr>
      <t>592</t>
    </r>
    <r>
      <rPr>
        <sz val="12"/>
        <rFont val="方正仿宋简体"/>
        <family val="4"/>
      </rPr>
      <t>人，受益人口满意度</t>
    </r>
    <r>
      <rPr>
        <sz val="12"/>
        <rFont val="Times New Roman"/>
        <family val="1"/>
      </rPr>
      <t>≥96%</t>
    </r>
    <r>
      <rPr>
        <sz val="12"/>
        <rFont val="方正仿宋简体"/>
        <family val="4"/>
      </rPr>
      <t>。</t>
    </r>
  </si>
  <si>
    <t>旧长冲水库维修养护工程</t>
  </si>
  <si>
    <t>新街社区</t>
  </si>
  <si>
    <r>
      <t>管理房及启闭机房维修、闸室启闭机维修保养</t>
    </r>
    <r>
      <rPr>
        <sz val="12"/>
        <color indexed="8"/>
        <rFont val="Times New Roman"/>
        <family val="1"/>
      </rPr>
      <t>1</t>
    </r>
    <r>
      <rPr>
        <sz val="12"/>
        <color indexed="8"/>
        <rFont val="方正仿宋简体"/>
        <family val="4"/>
      </rPr>
      <t>套、护栏防腐处理</t>
    </r>
    <r>
      <rPr>
        <sz val="12"/>
        <color indexed="8"/>
        <rFont val="Times New Roman"/>
        <family val="1"/>
      </rPr>
      <t>46</t>
    </r>
    <r>
      <rPr>
        <sz val="12"/>
        <color indexed="8"/>
        <rFont val="宋体"/>
        <family val="0"/>
      </rPr>
      <t>㎡</t>
    </r>
    <r>
      <rPr>
        <sz val="12"/>
        <color indexed="8"/>
        <rFont val="方正仿宋简体"/>
        <family val="4"/>
      </rPr>
      <t>、更换及校核水尺</t>
    </r>
    <r>
      <rPr>
        <sz val="12"/>
        <color indexed="8"/>
        <rFont val="Times New Roman"/>
        <family val="1"/>
      </rPr>
      <t>1</t>
    </r>
    <r>
      <rPr>
        <sz val="12"/>
        <color indexed="8"/>
        <rFont val="方正仿宋简体"/>
        <family val="4"/>
      </rPr>
      <t>套。</t>
    </r>
  </si>
  <si>
    <r>
      <t>1.</t>
    </r>
    <r>
      <rPr>
        <sz val="12"/>
        <rFont val="方正仿宋简体"/>
        <family val="4"/>
      </rPr>
      <t>数量指标：管理房及启闭机房维修、闸室启闭机维修保养</t>
    </r>
    <r>
      <rPr>
        <sz val="12"/>
        <rFont val="Times New Roman"/>
        <family val="1"/>
      </rPr>
      <t>1</t>
    </r>
    <r>
      <rPr>
        <sz val="12"/>
        <rFont val="方正仿宋简体"/>
        <family val="4"/>
      </rPr>
      <t>套、护栏防腐处理</t>
    </r>
    <r>
      <rPr>
        <sz val="12"/>
        <rFont val="Times New Roman"/>
        <family val="1"/>
      </rPr>
      <t>46</t>
    </r>
    <r>
      <rPr>
        <sz val="12"/>
        <rFont val="宋体"/>
        <family val="0"/>
      </rPr>
      <t>㎡</t>
    </r>
    <r>
      <rPr>
        <sz val="12"/>
        <rFont val="方正仿宋简体"/>
        <family val="4"/>
      </rPr>
      <t>、更换及校核水尺</t>
    </r>
    <r>
      <rPr>
        <sz val="12"/>
        <rFont val="Times New Roman"/>
        <family val="1"/>
      </rPr>
      <t>1</t>
    </r>
    <r>
      <rPr>
        <sz val="12"/>
        <rFont val="方正仿宋简体"/>
        <family val="4"/>
      </rPr>
      <t>套；</t>
    </r>
    <r>
      <rPr>
        <sz val="12"/>
        <rFont val="Times New Roman"/>
        <family val="1"/>
      </rPr>
      <t>2.</t>
    </r>
    <r>
      <rPr>
        <sz val="12"/>
        <rFont val="方正仿宋简体"/>
        <family val="4"/>
      </rPr>
      <t>质量指标</t>
    </r>
    <r>
      <rPr>
        <sz val="12"/>
        <rFont val="Times New Roman"/>
        <family val="1"/>
      </rPr>
      <t>:</t>
    </r>
    <r>
      <rPr>
        <sz val="12"/>
        <rFont val="方正仿宋简体"/>
        <family val="4"/>
      </rPr>
      <t>工程验收合格率</t>
    </r>
    <r>
      <rPr>
        <sz val="12"/>
        <rFont val="Times New Roman"/>
        <family val="1"/>
      </rPr>
      <t>100%,3.</t>
    </r>
    <r>
      <rPr>
        <sz val="12"/>
        <rFont val="方正仿宋简体"/>
        <family val="4"/>
      </rPr>
      <t>时效指标：当年开工率</t>
    </r>
    <r>
      <rPr>
        <sz val="12"/>
        <rFont val="Times New Roman"/>
        <family val="1"/>
      </rPr>
      <t>100%</t>
    </r>
    <r>
      <rPr>
        <sz val="12"/>
        <rFont val="方正仿宋简体"/>
        <family val="4"/>
      </rPr>
      <t>；</t>
    </r>
    <r>
      <rPr>
        <sz val="12"/>
        <rFont val="Times New Roman"/>
        <family val="1"/>
      </rPr>
      <t>4.</t>
    </r>
    <r>
      <rPr>
        <sz val="12"/>
        <rFont val="方正仿宋简体"/>
        <family val="4"/>
      </rPr>
      <t>服务对象满意度指标：受益人口</t>
    </r>
    <r>
      <rPr>
        <sz val="12"/>
        <rFont val="Times New Roman"/>
        <family val="1"/>
      </rPr>
      <t>798</t>
    </r>
    <r>
      <rPr>
        <sz val="12"/>
        <rFont val="方正仿宋简体"/>
        <family val="4"/>
      </rPr>
      <t>人，受益人口满意度</t>
    </r>
    <r>
      <rPr>
        <sz val="12"/>
        <rFont val="Times New Roman"/>
        <family val="1"/>
      </rPr>
      <t>≥95%</t>
    </r>
    <r>
      <rPr>
        <sz val="12"/>
        <rFont val="方正仿宋简体"/>
        <family val="4"/>
      </rPr>
      <t>。</t>
    </r>
  </si>
  <si>
    <t>前场镇</t>
  </si>
  <si>
    <t>三道箐水库维修养护工程</t>
  </si>
  <si>
    <t>庄科村</t>
  </si>
  <si>
    <r>
      <t>上游坝脚掉脚护坡处理</t>
    </r>
    <r>
      <rPr>
        <sz val="12"/>
        <color indexed="8"/>
        <rFont val="Times New Roman"/>
        <family val="1"/>
      </rPr>
      <t>12</t>
    </r>
    <r>
      <rPr>
        <sz val="12"/>
        <color indexed="8"/>
        <rFont val="宋体"/>
        <family val="0"/>
      </rPr>
      <t>米</t>
    </r>
    <r>
      <rPr>
        <sz val="12"/>
        <color indexed="8"/>
        <rFont val="方正仿宋简体"/>
        <family val="4"/>
      </rPr>
      <t>、闸室启闭机维修保养</t>
    </r>
    <r>
      <rPr>
        <sz val="12"/>
        <color indexed="8"/>
        <rFont val="Times New Roman"/>
        <family val="1"/>
      </rPr>
      <t>1</t>
    </r>
    <r>
      <rPr>
        <sz val="12"/>
        <color indexed="8"/>
        <rFont val="方正仿宋简体"/>
        <family val="4"/>
      </rPr>
      <t>套、护栏防腐处理</t>
    </r>
    <r>
      <rPr>
        <sz val="12"/>
        <color indexed="8"/>
        <rFont val="Times New Roman"/>
        <family val="1"/>
      </rPr>
      <t>35.5</t>
    </r>
    <r>
      <rPr>
        <sz val="12"/>
        <color indexed="8"/>
        <rFont val="宋体"/>
        <family val="0"/>
      </rPr>
      <t>㎡</t>
    </r>
    <r>
      <rPr>
        <sz val="12"/>
        <color indexed="8"/>
        <rFont val="方正仿宋简体"/>
        <family val="4"/>
      </rPr>
      <t>、更换通气管及水尺</t>
    </r>
    <r>
      <rPr>
        <sz val="12"/>
        <color indexed="8"/>
        <rFont val="Times New Roman"/>
        <family val="1"/>
      </rPr>
      <t>1</t>
    </r>
    <r>
      <rPr>
        <sz val="12"/>
        <color indexed="8"/>
        <rFont val="方正仿宋简体"/>
        <family val="4"/>
      </rPr>
      <t>套。</t>
    </r>
  </si>
  <si>
    <r>
      <t>1.</t>
    </r>
    <r>
      <rPr>
        <sz val="12"/>
        <rFont val="方正仿宋简体"/>
        <family val="4"/>
      </rPr>
      <t>数量指标：上游坝脚掉脚护坡处理</t>
    </r>
    <r>
      <rPr>
        <sz val="12"/>
        <rFont val="Times New Roman"/>
        <family val="1"/>
      </rPr>
      <t>12</t>
    </r>
    <r>
      <rPr>
        <sz val="12"/>
        <rFont val="方正仿宋简体"/>
        <family val="4"/>
      </rPr>
      <t>米、闸室启闭机维修保养</t>
    </r>
    <r>
      <rPr>
        <sz val="12"/>
        <rFont val="Times New Roman"/>
        <family val="1"/>
      </rPr>
      <t>1</t>
    </r>
    <r>
      <rPr>
        <sz val="12"/>
        <rFont val="方正仿宋简体"/>
        <family val="4"/>
      </rPr>
      <t>套、护栏防腐处理</t>
    </r>
    <r>
      <rPr>
        <sz val="12"/>
        <rFont val="Times New Roman"/>
        <family val="1"/>
      </rPr>
      <t>35.5</t>
    </r>
    <r>
      <rPr>
        <sz val="12"/>
        <rFont val="宋体"/>
        <family val="0"/>
      </rPr>
      <t>㎡</t>
    </r>
    <r>
      <rPr>
        <sz val="12"/>
        <rFont val="方正仿宋简体"/>
        <family val="4"/>
      </rPr>
      <t>、更换通气管及水尺</t>
    </r>
    <r>
      <rPr>
        <sz val="12"/>
        <rFont val="Times New Roman"/>
        <family val="1"/>
      </rPr>
      <t>1</t>
    </r>
    <r>
      <rPr>
        <sz val="12"/>
        <rFont val="方正仿宋简体"/>
        <family val="4"/>
      </rPr>
      <t>套。</t>
    </r>
    <r>
      <rPr>
        <sz val="12"/>
        <rFont val="Times New Roman"/>
        <family val="1"/>
      </rPr>
      <t>2.</t>
    </r>
    <r>
      <rPr>
        <sz val="12"/>
        <rFont val="方正仿宋简体"/>
        <family val="4"/>
      </rPr>
      <t>质量指标</t>
    </r>
    <r>
      <rPr>
        <sz val="12"/>
        <rFont val="Times New Roman"/>
        <family val="1"/>
      </rPr>
      <t>:</t>
    </r>
    <r>
      <rPr>
        <sz val="12"/>
        <rFont val="方正仿宋简体"/>
        <family val="4"/>
      </rPr>
      <t>工程验收合格率</t>
    </r>
    <r>
      <rPr>
        <sz val="12"/>
        <rFont val="Times New Roman"/>
        <family val="1"/>
      </rPr>
      <t>100%,3.</t>
    </r>
    <r>
      <rPr>
        <sz val="12"/>
        <rFont val="方正仿宋简体"/>
        <family val="4"/>
      </rPr>
      <t>时效指标：当年开工率</t>
    </r>
    <r>
      <rPr>
        <sz val="12"/>
        <rFont val="Times New Roman"/>
        <family val="1"/>
      </rPr>
      <t>100%</t>
    </r>
    <r>
      <rPr>
        <sz val="12"/>
        <rFont val="方正仿宋简体"/>
        <family val="4"/>
      </rPr>
      <t>；</t>
    </r>
    <r>
      <rPr>
        <sz val="12"/>
        <rFont val="Times New Roman"/>
        <family val="1"/>
      </rPr>
      <t>4.</t>
    </r>
    <r>
      <rPr>
        <sz val="12"/>
        <rFont val="方正仿宋简体"/>
        <family val="4"/>
      </rPr>
      <t>服务对象满意度指标：受益人口</t>
    </r>
    <r>
      <rPr>
        <sz val="12"/>
        <rFont val="Times New Roman"/>
        <family val="1"/>
      </rPr>
      <t>565</t>
    </r>
    <r>
      <rPr>
        <sz val="12"/>
        <rFont val="方正仿宋简体"/>
        <family val="4"/>
      </rPr>
      <t>人，受益人口满意度</t>
    </r>
    <r>
      <rPr>
        <sz val="12"/>
        <rFont val="Times New Roman"/>
        <family val="1"/>
      </rPr>
      <t>≥95%</t>
    </r>
    <r>
      <rPr>
        <sz val="12"/>
        <rFont val="方正仿宋简体"/>
        <family val="4"/>
      </rPr>
      <t>。</t>
    </r>
  </si>
  <si>
    <t>官庄水库维修养护工程</t>
  </si>
  <si>
    <t>官庄村</t>
  </si>
  <si>
    <r>
      <t>溢洪道边墙漏水处理、闸室启闭机维修保养</t>
    </r>
    <r>
      <rPr>
        <sz val="12"/>
        <color indexed="8"/>
        <rFont val="Times New Roman"/>
        <family val="1"/>
      </rPr>
      <t>1</t>
    </r>
    <r>
      <rPr>
        <sz val="12"/>
        <color indexed="8"/>
        <rFont val="方正仿宋简体"/>
        <family val="4"/>
      </rPr>
      <t>套、护栏防腐处理</t>
    </r>
    <r>
      <rPr>
        <sz val="12"/>
        <color indexed="8"/>
        <rFont val="Times New Roman"/>
        <family val="1"/>
      </rPr>
      <t>38</t>
    </r>
    <r>
      <rPr>
        <sz val="12"/>
        <color indexed="8"/>
        <rFont val="宋体"/>
        <family val="0"/>
      </rPr>
      <t>㎡</t>
    </r>
    <r>
      <rPr>
        <sz val="12"/>
        <color indexed="8"/>
        <rFont val="方正仿宋简体"/>
        <family val="4"/>
      </rPr>
      <t>。</t>
    </r>
  </si>
  <si>
    <r>
      <t>1.</t>
    </r>
    <r>
      <rPr>
        <sz val="12"/>
        <rFont val="方正仿宋简体"/>
        <family val="4"/>
      </rPr>
      <t>数量指标：溢洪道边墙漏水处理、闸室启闭机维修保养</t>
    </r>
    <r>
      <rPr>
        <sz val="12"/>
        <rFont val="Times New Roman"/>
        <family val="1"/>
      </rPr>
      <t>1</t>
    </r>
    <r>
      <rPr>
        <sz val="12"/>
        <rFont val="方正仿宋简体"/>
        <family val="4"/>
      </rPr>
      <t>套、护栏防腐处理</t>
    </r>
    <r>
      <rPr>
        <sz val="12"/>
        <rFont val="Times New Roman"/>
        <family val="1"/>
      </rPr>
      <t>38</t>
    </r>
    <r>
      <rPr>
        <sz val="12"/>
        <rFont val="宋体"/>
        <family val="0"/>
      </rPr>
      <t>㎡</t>
    </r>
    <r>
      <rPr>
        <sz val="12"/>
        <rFont val="方正仿宋简体"/>
        <family val="4"/>
      </rPr>
      <t>；</t>
    </r>
    <r>
      <rPr>
        <sz val="12"/>
        <rFont val="Times New Roman"/>
        <family val="1"/>
      </rPr>
      <t>2.</t>
    </r>
    <r>
      <rPr>
        <sz val="12"/>
        <rFont val="方正仿宋简体"/>
        <family val="4"/>
      </rPr>
      <t>质量指标</t>
    </r>
    <r>
      <rPr>
        <sz val="12"/>
        <rFont val="Times New Roman"/>
        <family val="1"/>
      </rPr>
      <t>:</t>
    </r>
    <r>
      <rPr>
        <sz val="12"/>
        <rFont val="方正仿宋简体"/>
        <family val="4"/>
      </rPr>
      <t>工程验收合格率</t>
    </r>
    <r>
      <rPr>
        <sz val="12"/>
        <rFont val="Times New Roman"/>
        <family val="1"/>
      </rPr>
      <t>100%</t>
    </r>
    <r>
      <rPr>
        <sz val="12"/>
        <rFont val="方正仿宋简体"/>
        <family val="4"/>
      </rPr>
      <t>；</t>
    </r>
    <r>
      <rPr>
        <sz val="12"/>
        <rFont val="Times New Roman"/>
        <family val="1"/>
      </rPr>
      <t>3.</t>
    </r>
    <r>
      <rPr>
        <sz val="12"/>
        <rFont val="方正仿宋简体"/>
        <family val="4"/>
      </rPr>
      <t>时效指标：当年开工率</t>
    </r>
    <r>
      <rPr>
        <sz val="12"/>
        <rFont val="Times New Roman"/>
        <family val="1"/>
      </rPr>
      <t>100%</t>
    </r>
    <r>
      <rPr>
        <sz val="12"/>
        <rFont val="方正仿宋简体"/>
        <family val="4"/>
      </rPr>
      <t>；</t>
    </r>
    <r>
      <rPr>
        <sz val="12"/>
        <rFont val="Times New Roman"/>
        <family val="1"/>
      </rPr>
      <t>4.</t>
    </r>
    <r>
      <rPr>
        <sz val="12"/>
        <rFont val="方正仿宋简体"/>
        <family val="4"/>
      </rPr>
      <t>服务对象满意度指标：受益人口</t>
    </r>
    <r>
      <rPr>
        <sz val="12"/>
        <rFont val="Times New Roman"/>
        <family val="1"/>
      </rPr>
      <t>876</t>
    </r>
    <r>
      <rPr>
        <sz val="12"/>
        <rFont val="方正仿宋简体"/>
        <family val="4"/>
      </rPr>
      <t>人，受益人口满意度</t>
    </r>
    <r>
      <rPr>
        <sz val="12"/>
        <rFont val="Times New Roman"/>
        <family val="1"/>
      </rPr>
      <t>≥95%</t>
    </r>
    <r>
      <rPr>
        <sz val="12"/>
        <rFont val="方正仿宋简体"/>
        <family val="4"/>
      </rPr>
      <t>。</t>
    </r>
  </si>
  <si>
    <t>打厂箐水库维修养护工程</t>
  </si>
  <si>
    <t>三木村</t>
  </si>
  <si>
    <r>
      <rPr>
        <sz val="12"/>
        <color indexed="8"/>
        <rFont val="方正仿宋简体"/>
        <family val="4"/>
      </rPr>
      <t>管理房房后山体倒塌支护浇筑混凝土</t>
    </r>
    <r>
      <rPr>
        <sz val="12"/>
        <color indexed="8"/>
        <rFont val="Times New Roman"/>
        <family val="1"/>
      </rPr>
      <t>130m³</t>
    </r>
    <r>
      <rPr>
        <sz val="12"/>
        <color indexed="8"/>
        <rFont val="方正仿宋简体"/>
        <family val="4"/>
      </rPr>
      <t>，支砌</t>
    </r>
    <r>
      <rPr>
        <sz val="12"/>
        <color indexed="8"/>
        <rFont val="Times New Roman"/>
        <family val="1"/>
      </rPr>
      <t>20m³</t>
    </r>
    <r>
      <rPr>
        <sz val="12"/>
        <color indexed="8"/>
        <rFont val="方正仿宋简体"/>
        <family val="4"/>
      </rPr>
      <t>、闸室启闭机维修保养管理箱</t>
    </r>
    <r>
      <rPr>
        <sz val="12"/>
        <color indexed="8"/>
        <rFont val="Times New Roman"/>
        <family val="1"/>
      </rPr>
      <t>1</t>
    </r>
    <r>
      <rPr>
        <sz val="12"/>
        <color indexed="8"/>
        <rFont val="方正仿宋简体"/>
        <family val="4"/>
      </rPr>
      <t>套、护栏防腐处理</t>
    </r>
    <r>
      <rPr>
        <sz val="12"/>
        <color indexed="8"/>
        <rFont val="Times New Roman"/>
        <family val="1"/>
      </rPr>
      <t>23m³</t>
    </r>
    <r>
      <rPr>
        <sz val="12"/>
        <color indexed="8"/>
        <rFont val="方正仿宋简体"/>
        <family val="4"/>
      </rPr>
      <t>、更换及校核水尺</t>
    </r>
    <r>
      <rPr>
        <sz val="12"/>
        <color indexed="8"/>
        <rFont val="Times New Roman"/>
        <family val="1"/>
      </rPr>
      <t>1</t>
    </r>
    <r>
      <rPr>
        <sz val="12"/>
        <color indexed="8"/>
        <rFont val="方正仿宋简体"/>
        <family val="4"/>
      </rPr>
      <t>套。</t>
    </r>
  </si>
  <si>
    <r>
      <t>1.</t>
    </r>
    <r>
      <rPr>
        <sz val="12"/>
        <rFont val="方正仿宋简体"/>
        <family val="4"/>
      </rPr>
      <t>数量指标：管理房房后山体倒塌支护、闸室启闭机维修保养、护栏防腐处理、更换及校核水尺；</t>
    </r>
    <r>
      <rPr>
        <sz val="12"/>
        <rFont val="Times New Roman"/>
        <family val="1"/>
      </rPr>
      <t>2.</t>
    </r>
    <r>
      <rPr>
        <sz val="12"/>
        <rFont val="方正仿宋简体"/>
        <family val="4"/>
      </rPr>
      <t>质量指标</t>
    </r>
    <r>
      <rPr>
        <sz val="12"/>
        <rFont val="Times New Roman"/>
        <family val="1"/>
      </rPr>
      <t>:</t>
    </r>
    <r>
      <rPr>
        <sz val="12"/>
        <rFont val="方正仿宋简体"/>
        <family val="4"/>
      </rPr>
      <t>工程验收合格率</t>
    </r>
    <r>
      <rPr>
        <sz val="12"/>
        <rFont val="Times New Roman"/>
        <family val="1"/>
      </rPr>
      <t>100%</t>
    </r>
    <r>
      <rPr>
        <sz val="12"/>
        <rFont val="方正仿宋简体"/>
        <family val="4"/>
      </rPr>
      <t>；</t>
    </r>
    <r>
      <rPr>
        <sz val="12"/>
        <rFont val="Times New Roman"/>
        <family val="1"/>
      </rPr>
      <t>3.</t>
    </r>
    <r>
      <rPr>
        <sz val="12"/>
        <rFont val="方正仿宋简体"/>
        <family val="4"/>
      </rPr>
      <t>时效指标：当年开工率</t>
    </r>
    <r>
      <rPr>
        <sz val="12"/>
        <rFont val="Times New Roman"/>
        <family val="1"/>
      </rPr>
      <t>100%</t>
    </r>
    <r>
      <rPr>
        <sz val="12"/>
        <rFont val="方正仿宋简体"/>
        <family val="4"/>
      </rPr>
      <t>；</t>
    </r>
    <r>
      <rPr>
        <sz val="12"/>
        <rFont val="Times New Roman"/>
        <family val="1"/>
      </rPr>
      <t>4.</t>
    </r>
    <r>
      <rPr>
        <sz val="12"/>
        <rFont val="方正仿宋简体"/>
        <family val="4"/>
      </rPr>
      <t>服务对象满意度指标：受益人口</t>
    </r>
    <r>
      <rPr>
        <sz val="12"/>
        <rFont val="Times New Roman"/>
        <family val="1"/>
      </rPr>
      <t xml:space="preserve"> 1461</t>
    </r>
    <r>
      <rPr>
        <sz val="12"/>
        <rFont val="方正仿宋简体"/>
        <family val="4"/>
      </rPr>
      <t>人，受益人口满意度</t>
    </r>
    <r>
      <rPr>
        <sz val="12"/>
        <rFont val="Times New Roman"/>
        <family val="1"/>
      </rPr>
      <t>≥95%</t>
    </r>
    <r>
      <rPr>
        <sz val="12"/>
        <rFont val="方正仿宋简体"/>
        <family val="4"/>
      </rPr>
      <t>。</t>
    </r>
  </si>
  <si>
    <t>适中乡</t>
  </si>
  <si>
    <t>仰拉水库维修养护工程</t>
  </si>
  <si>
    <t>仰拉村</t>
  </si>
  <si>
    <r>
      <t>输水底涵闸门修复浇筑混凝土</t>
    </r>
    <r>
      <rPr>
        <sz val="12"/>
        <rFont val="Times New Roman"/>
        <family val="1"/>
      </rPr>
      <t>5m³</t>
    </r>
    <r>
      <rPr>
        <sz val="12"/>
        <rFont val="方正仿宋简体"/>
        <family val="4"/>
      </rPr>
      <t>、更换橡胶止水</t>
    </r>
    <r>
      <rPr>
        <sz val="12"/>
        <rFont val="Times New Roman"/>
        <family val="1"/>
      </rPr>
      <t>1</t>
    </r>
    <r>
      <rPr>
        <sz val="12"/>
        <rFont val="方正仿宋简体"/>
        <family val="4"/>
      </rPr>
      <t>套、闸室启闭机维修保养</t>
    </r>
    <r>
      <rPr>
        <sz val="12"/>
        <rFont val="Times New Roman"/>
        <family val="1"/>
      </rPr>
      <t>1</t>
    </r>
    <r>
      <rPr>
        <sz val="12"/>
        <rFont val="方正仿宋简体"/>
        <family val="4"/>
      </rPr>
      <t>套、护栏防腐处理</t>
    </r>
    <r>
      <rPr>
        <sz val="12"/>
        <rFont val="Times New Roman"/>
        <family val="1"/>
      </rPr>
      <t>345</t>
    </r>
    <r>
      <rPr>
        <sz val="12"/>
        <rFont val="宋体"/>
        <family val="0"/>
      </rPr>
      <t>㎡</t>
    </r>
    <r>
      <rPr>
        <sz val="12"/>
        <rFont val="方正仿宋简体"/>
        <family val="4"/>
      </rPr>
      <t>等配套设施。</t>
    </r>
  </si>
  <si>
    <r>
      <t>1.</t>
    </r>
    <r>
      <rPr>
        <sz val="12"/>
        <rFont val="方正仿宋简体"/>
        <family val="4"/>
      </rPr>
      <t>数量指标：输水底涵闸门修复浇筑混凝土</t>
    </r>
    <r>
      <rPr>
        <sz val="12"/>
        <rFont val="Times New Roman"/>
        <family val="1"/>
      </rPr>
      <t>5m³</t>
    </r>
    <r>
      <rPr>
        <sz val="12"/>
        <rFont val="方正仿宋简体"/>
        <family val="4"/>
      </rPr>
      <t>、更换橡胶止水</t>
    </r>
    <r>
      <rPr>
        <sz val="12"/>
        <rFont val="Times New Roman"/>
        <family val="1"/>
      </rPr>
      <t>1</t>
    </r>
    <r>
      <rPr>
        <sz val="12"/>
        <rFont val="方正仿宋简体"/>
        <family val="4"/>
      </rPr>
      <t>套、闸室启闭机维修保养</t>
    </r>
    <r>
      <rPr>
        <sz val="12"/>
        <rFont val="Times New Roman"/>
        <family val="1"/>
      </rPr>
      <t>1</t>
    </r>
    <r>
      <rPr>
        <sz val="12"/>
        <rFont val="方正仿宋简体"/>
        <family val="4"/>
      </rPr>
      <t>套、护栏防腐处理</t>
    </r>
    <r>
      <rPr>
        <sz val="12"/>
        <rFont val="Times New Roman"/>
        <family val="1"/>
      </rPr>
      <t>345</t>
    </r>
    <r>
      <rPr>
        <sz val="12"/>
        <rFont val="宋体"/>
        <family val="0"/>
      </rPr>
      <t>㎡</t>
    </r>
    <r>
      <rPr>
        <sz val="12"/>
        <rFont val="方正仿宋简体"/>
        <family val="4"/>
      </rPr>
      <t>等配套设施；</t>
    </r>
    <r>
      <rPr>
        <sz val="12"/>
        <rFont val="Times New Roman"/>
        <family val="1"/>
      </rPr>
      <t>2.</t>
    </r>
    <r>
      <rPr>
        <sz val="12"/>
        <rFont val="方正仿宋简体"/>
        <family val="4"/>
      </rPr>
      <t>质量指标</t>
    </r>
    <r>
      <rPr>
        <sz val="12"/>
        <rFont val="Times New Roman"/>
        <family val="1"/>
      </rPr>
      <t>:</t>
    </r>
    <r>
      <rPr>
        <sz val="12"/>
        <rFont val="方正仿宋简体"/>
        <family val="4"/>
      </rPr>
      <t>工程验收合格率</t>
    </r>
    <r>
      <rPr>
        <sz val="12"/>
        <rFont val="Times New Roman"/>
        <family val="1"/>
      </rPr>
      <t>100%</t>
    </r>
    <r>
      <rPr>
        <sz val="12"/>
        <rFont val="方正仿宋简体"/>
        <family val="4"/>
      </rPr>
      <t>；</t>
    </r>
    <r>
      <rPr>
        <sz val="12"/>
        <rFont val="Times New Roman"/>
        <family val="1"/>
      </rPr>
      <t>3.</t>
    </r>
    <r>
      <rPr>
        <sz val="12"/>
        <rFont val="方正仿宋简体"/>
        <family val="4"/>
      </rPr>
      <t>时效指标：当年开工率</t>
    </r>
    <r>
      <rPr>
        <sz val="12"/>
        <rFont val="Times New Roman"/>
        <family val="1"/>
      </rPr>
      <t>100%</t>
    </r>
    <r>
      <rPr>
        <sz val="12"/>
        <rFont val="方正仿宋简体"/>
        <family val="4"/>
      </rPr>
      <t>；</t>
    </r>
    <r>
      <rPr>
        <sz val="12"/>
        <rFont val="Times New Roman"/>
        <family val="1"/>
      </rPr>
      <t>4.</t>
    </r>
    <r>
      <rPr>
        <sz val="12"/>
        <rFont val="方正仿宋简体"/>
        <family val="4"/>
      </rPr>
      <t>服务对象满意度指标：受益人口</t>
    </r>
    <r>
      <rPr>
        <sz val="12"/>
        <rFont val="Times New Roman"/>
        <family val="1"/>
      </rPr>
      <t>425</t>
    </r>
    <r>
      <rPr>
        <sz val="12"/>
        <rFont val="方正仿宋简体"/>
        <family val="4"/>
      </rPr>
      <t>人，受益人口满意度</t>
    </r>
    <r>
      <rPr>
        <sz val="12"/>
        <rFont val="Times New Roman"/>
        <family val="1"/>
      </rPr>
      <t>≥95%</t>
    </r>
    <r>
      <rPr>
        <sz val="12"/>
        <rFont val="方正仿宋简体"/>
        <family val="4"/>
      </rPr>
      <t>。</t>
    </r>
  </si>
  <si>
    <t>左门乡</t>
  </si>
  <si>
    <r>
      <t xml:space="preserve"> </t>
    </r>
    <r>
      <rPr>
        <sz val="12"/>
        <color indexed="8"/>
        <rFont val="方正仿宋简体"/>
        <family val="4"/>
      </rPr>
      <t>子腊地水库维修养护工程</t>
    </r>
  </si>
  <si>
    <t>左门村</t>
  </si>
  <si>
    <r>
      <t>闸室启闭机维修保养</t>
    </r>
    <r>
      <rPr>
        <sz val="12"/>
        <color indexed="8"/>
        <rFont val="Times New Roman"/>
        <family val="1"/>
      </rPr>
      <t>1</t>
    </r>
    <r>
      <rPr>
        <sz val="12"/>
        <color indexed="8"/>
        <rFont val="方正仿宋简体"/>
        <family val="4"/>
      </rPr>
      <t>套、护栏防腐处理</t>
    </r>
    <r>
      <rPr>
        <sz val="12"/>
        <color indexed="8"/>
        <rFont val="Times New Roman"/>
        <family val="1"/>
      </rPr>
      <t>12.5</t>
    </r>
    <r>
      <rPr>
        <sz val="12"/>
        <color indexed="8"/>
        <rFont val="宋体"/>
        <family val="0"/>
      </rPr>
      <t>㎡</t>
    </r>
    <r>
      <rPr>
        <sz val="12"/>
        <color indexed="8"/>
        <rFont val="方正仿宋简体"/>
        <family val="4"/>
      </rPr>
      <t>，安装启闭管理箱</t>
    </r>
    <r>
      <rPr>
        <sz val="12"/>
        <color indexed="8"/>
        <rFont val="Times New Roman"/>
        <family val="1"/>
      </rPr>
      <t>1</t>
    </r>
    <r>
      <rPr>
        <sz val="12"/>
        <color indexed="8"/>
        <rFont val="方正仿宋简体"/>
        <family val="4"/>
      </rPr>
      <t>套。</t>
    </r>
  </si>
  <si>
    <r>
      <t>1.</t>
    </r>
    <r>
      <rPr>
        <sz val="12"/>
        <rFont val="方正仿宋简体"/>
        <family val="4"/>
      </rPr>
      <t>数量指标：闸室启闭机维修保养</t>
    </r>
    <r>
      <rPr>
        <sz val="12"/>
        <rFont val="Times New Roman"/>
        <family val="1"/>
      </rPr>
      <t>1</t>
    </r>
    <r>
      <rPr>
        <sz val="12"/>
        <rFont val="方正仿宋简体"/>
        <family val="4"/>
      </rPr>
      <t>套、护栏防腐处理</t>
    </r>
    <r>
      <rPr>
        <sz val="12"/>
        <rFont val="Times New Roman"/>
        <family val="1"/>
      </rPr>
      <t>12.5</t>
    </r>
    <r>
      <rPr>
        <sz val="12"/>
        <rFont val="宋体"/>
        <family val="0"/>
      </rPr>
      <t>㎡</t>
    </r>
    <r>
      <rPr>
        <sz val="12"/>
        <rFont val="方正仿宋简体"/>
        <family val="4"/>
      </rPr>
      <t>，安装启闭管理箱</t>
    </r>
    <r>
      <rPr>
        <sz val="12"/>
        <rFont val="Times New Roman"/>
        <family val="1"/>
      </rPr>
      <t>1</t>
    </r>
    <r>
      <rPr>
        <sz val="12"/>
        <rFont val="方正仿宋简体"/>
        <family val="4"/>
      </rPr>
      <t>套；</t>
    </r>
    <r>
      <rPr>
        <sz val="12"/>
        <rFont val="Times New Roman"/>
        <family val="1"/>
      </rPr>
      <t>2.</t>
    </r>
    <r>
      <rPr>
        <sz val="12"/>
        <rFont val="方正仿宋简体"/>
        <family val="4"/>
      </rPr>
      <t>质量指标</t>
    </r>
    <r>
      <rPr>
        <sz val="12"/>
        <rFont val="Times New Roman"/>
        <family val="1"/>
      </rPr>
      <t>:</t>
    </r>
    <r>
      <rPr>
        <sz val="12"/>
        <rFont val="方正仿宋简体"/>
        <family val="4"/>
      </rPr>
      <t>工程验收合格率</t>
    </r>
    <r>
      <rPr>
        <sz val="12"/>
        <rFont val="Times New Roman"/>
        <family val="1"/>
      </rPr>
      <t>100%</t>
    </r>
    <r>
      <rPr>
        <sz val="12"/>
        <rFont val="方正仿宋简体"/>
        <family val="4"/>
      </rPr>
      <t>；</t>
    </r>
    <r>
      <rPr>
        <sz val="12"/>
        <rFont val="Times New Roman"/>
        <family val="1"/>
      </rPr>
      <t>3.</t>
    </r>
    <r>
      <rPr>
        <sz val="12"/>
        <rFont val="方正仿宋简体"/>
        <family val="4"/>
      </rPr>
      <t>时效指标：当年开工率</t>
    </r>
    <r>
      <rPr>
        <sz val="12"/>
        <rFont val="Times New Roman"/>
        <family val="1"/>
      </rPr>
      <t>100%</t>
    </r>
    <r>
      <rPr>
        <sz val="12"/>
        <rFont val="方正仿宋简体"/>
        <family val="4"/>
      </rPr>
      <t>；</t>
    </r>
    <r>
      <rPr>
        <sz val="12"/>
        <rFont val="Times New Roman"/>
        <family val="1"/>
      </rPr>
      <t>4.</t>
    </r>
    <r>
      <rPr>
        <sz val="12"/>
        <rFont val="方正仿宋简体"/>
        <family val="4"/>
      </rPr>
      <t>服务对象满意度指标：受益人口</t>
    </r>
    <r>
      <rPr>
        <sz val="12"/>
        <rFont val="Times New Roman"/>
        <family val="1"/>
      </rPr>
      <t>457</t>
    </r>
    <r>
      <rPr>
        <sz val="12"/>
        <rFont val="方正仿宋简体"/>
        <family val="4"/>
      </rPr>
      <t>人，受益人口满意度</t>
    </r>
    <r>
      <rPr>
        <sz val="12"/>
        <rFont val="Times New Roman"/>
        <family val="1"/>
      </rPr>
      <t>≥95%</t>
    </r>
    <r>
      <rPr>
        <sz val="12"/>
        <rFont val="方正仿宋简体"/>
        <family val="4"/>
      </rPr>
      <t>。</t>
    </r>
  </si>
  <si>
    <r>
      <t xml:space="preserve"> </t>
    </r>
    <r>
      <rPr>
        <sz val="12"/>
        <color indexed="8"/>
        <rFont val="方正仿宋简体"/>
        <family val="4"/>
      </rPr>
      <t>叶家冲水库维修养护工程</t>
    </r>
  </si>
  <si>
    <t>山坡村</t>
  </si>
  <si>
    <r>
      <t>闸室启闭机维修保养</t>
    </r>
    <r>
      <rPr>
        <sz val="12"/>
        <color indexed="8"/>
        <rFont val="Times New Roman"/>
        <family val="1"/>
      </rPr>
      <t>1</t>
    </r>
    <r>
      <rPr>
        <sz val="12"/>
        <color indexed="8"/>
        <rFont val="方正仿宋简体"/>
        <family val="4"/>
      </rPr>
      <t>套、更换闸阀</t>
    </r>
    <r>
      <rPr>
        <sz val="12"/>
        <color indexed="8"/>
        <rFont val="Times New Roman"/>
        <family val="1"/>
      </rPr>
      <t>1</t>
    </r>
    <r>
      <rPr>
        <sz val="12"/>
        <color indexed="8"/>
        <rFont val="方正仿宋简体"/>
        <family val="4"/>
      </rPr>
      <t>套、下游坝坡水毁修复，排水沟清理</t>
    </r>
    <r>
      <rPr>
        <sz val="12"/>
        <color indexed="8"/>
        <rFont val="Times New Roman"/>
        <family val="1"/>
      </rPr>
      <t>2217</t>
    </r>
    <r>
      <rPr>
        <sz val="12"/>
        <color indexed="8"/>
        <rFont val="方正仿宋简体"/>
        <family val="4"/>
      </rPr>
      <t>米，水库引水渠道加固处理</t>
    </r>
    <r>
      <rPr>
        <sz val="12"/>
        <color indexed="8"/>
        <rFont val="Times New Roman"/>
        <family val="1"/>
      </rPr>
      <t>50</t>
    </r>
    <r>
      <rPr>
        <sz val="12"/>
        <color indexed="8"/>
        <rFont val="方正仿宋简体"/>
        <family val="4"/>
      </rPr>
      <t>米等配套设施。</t>
    </r>
  </si>
  <si>
    <r>
      <t>1.</t>
    </r>
    <r>
      <rPr>
        <sz val="12"/>
        <rFont val="方正仿宋简体"/>
        <family val="4"/>
      </rPr>
      <t>数量指标：闸室启闭机维修保养</t>
    </r>
    <r>
      <rPr>
        <sz val="12"/>
        <rFont val="Times New Roman"/>
        <family val="1"/>
      </rPr>
      <t>1</t>
    </r>
    <r>
      <rPr>
        <sz val="12"/>
        <rFont val="方正仿宋简体"/>
        <family val="4"/>
      </rPr>
      <t>套、更换闸阀</t>
    </r>
    <r>
      <rPr>
        <sz val="12"/>
        <rFont val="Times New Roman"/>
        <family val="1"/>
      </rPr>
      <t>1</t>
    </r>
    <r>
      <rPr>
        <sz val="12"/>
        <rFont val="方正仿宋简体"/>
        <family val="4"/>
      </rPr>
      <t>套、排水沟清理</t>
    </r>
    <r>
      <rPr>
        <sz val="12"/>
        <rFont val="Times New Roman"/>
        <family val="1"/>
      </rPr>
      <t>2217</t>
    </r>
    <r>
      <rPr>
        <sz val="12"/>
        <rFont val="方正仿宋简体"/>
        <family val="4"/>
      </rPr>
      <t>米，水库引水渠道加固处理</t>
    </r>
    <r>
      <rPr>
        <sz val="12"/>
        <rFont val="Times New Roman"/>
        <family val="1"/>
      </rPr>
      <t>50</t>
    </r>
    <r>
      <rPr>
        <sz val="12"/>
        <rFont val="方正仿宋简体"/>
        <family val="4"/>
      </rPr>
      <t>米等配套设施；</t>
    </r>
    <r>
      <rPr>
        <sz val="12"/>
        <rFont val="Times New Roman"/>
        <family val="1"/>
      </rPr>
      <t>2.</t>
    </r>
    <r>
      <rPr>
        <sz val="12"/>
        <rFont val="方正仿宋简体"/>
        <family val="4"/>
      </rPr>
      <t>质量指标</t>
    </r>
    <r>
      <rPr>
        <sz val="12"/>
        <rFont val="Times New Roman"/>
        <family val="1"/>
      </rPr>
      <t>:</t>
    </r>
    <r>
      <rPr>
        <sz val="12"/>
        <rFont val="方正仿宋简体"/>
        <family val="4"/>
      </rPr>
      <t>工程验收合格率</t>
    </r>
    <r>
      <rPr>
        <sz val="12"/>
        <rFont val="Times New Roman"/>
        <family val="1"/>
      </rPr>
      <t>100%,3.</t>
    </r>
    <r>
      <rPr>
        <sz val="12"/>
        <rFont val="方正仿宋简体"/>
        <family val="4"/>
      </rPr>
      <t>时效指标：当年开工率</t>
    </r>
    <r>
      <rPr>
        <sz val="12"/>
        <rFont val="Times New Roman"/>
        <family val="1"/>
      </rPr>
      <t>100%</t>
    </r>
    <r>
      <rPr>
        <sz val="12"/>
        <rFont val="方正仿宋简体"/>
        <family val="4"/>
      </rPr>
      <t>；</t>
    </r>
    <r>
      <rPr>
        <sz val="12"/>
        <rFont val="Times New Roman"/>
        <family val="1"/>
      </rPr>
      <t>4.</t>
    </r>
    <r>
      <rPr>
        <sz val="12"/>
        <rFont val="方正仿宋简体"/>
        <family val="4"/>
      </rPr>
      <t>服务对象满意度指标：受益人口</t>
    </r>
    <r>
      <rPr>
        <sz val="12"/>
        <rFont val="Times New Roman"/>
        <family val="1"/>
      </rPr>
      <t xml:space="preserve">  829 </t>
    </r>
    <r>
      <rPr>
        <sz val="12"/>
        <rFont val="方正仿宋简体"/>
        <family val="4"/>
      </rPr>
      <t>人，受益人口满意度</t>
    </r>
    <r>
      <rPr>
        <sz val="12"/>
        <rFont val="Times New Roman"/>
        <family val="1"/>
      </rPr>
      <t>≥95%</t>
    </r>
    <r>
      <rPr>
        <sz val="12"/>
        <rFont val="方正仿宋简体"/>
        <family val="4"/>
      </rPr>
      <t>。</t>
    </r>
  </si>
  <si>
    <t>官屯镇</t>
  </si>
  <si>
    <r>
      <t xml:space="preserve"> </t>
    </r>
    <r>
      <rPr>
        <sz val="12"/>
        <color indexed="8"/>
        <rFont val="方正仿宋简体"/>
        <family val="4"/>
      </rPr>
      <t>白沙河水库维修养护工程</t>
    </r>
  </si>
  <si>
    <t>三角村</t>
  </si>
  <si>
    <r>
      <t>输水底涵水毁修复、人行桥改建浇筑</t>
    </r>
    <r>
      <rPr>
        <sz val="12"/>
        <color indexed="8"/>
        <rFont val="Times New Roman"/>
        <family val="1"/>
      </rPr>
      <t>51.4m³</t>
    </r>
    <r>
      <rPr>
        <sz val="12"/>
        <color indexed="8"/>
        <rFont val="方正仿宋简体"/>
        <family val="4"/>
      </rPr>
      <t>、进库防汛公路修复</t>
    </r>
    <r>
      <rPr>
        <sz val="12"/>
        <color indexed="8"/>
        <rFont val="Times New Roman"/>
        <family val="1"/>
      </rPr>
      <t>1.2</t>
    </r>
    <r>
      <rPr>
        <sz val="12"/>
        <color indexed="8"/>
        <rFont val="方正仿宋简体"/>
        <family val="4"/>
      </rPr>
      <t>米、闸室启闭机维修保养</t>
    </r>
    <r>
      <rPr>
        <sz val="12"/>
        <color indexed="8"/>
        <rFont val="Times New Roman"/>
        <family val="1"/>
      </rPr>
      <t>1</t>
    </r>
    <r>
      <rPr>
        <sz val="12"/>
        <color indexed="8"/>
        <rFont val="方正仿宋简体"/>
        <family val="4"/>
      </rPr>
      <t>套、护栏防腐处理</t>
    </r>
    <r>
      <rPr>
        <sz val="12"/>
        <color indexed="8"/>
        <rFont val="Times New Roman"/>
        <family val="1"/>
      </rPr>
      <t>35</t>
    </r>
    <r>
      <rPr>
        <sz val="12"/>
        <color indexed="8"/>
        <rFont val="宋体"/>
        <family val="0"/>
      </rPr>
      <t>㎡</t>
    </r>
    <r>
      <rPr>
        <sz val="12"/>
        <color indexed="8"/>
        <rFont val="方正仿宋简体"/>
        <family val="4"/>
      </rPr>
      <t>等配套设施。</t>
    </r>
  </si>
  <si>
    <r>
      <t>1.</t>
    </r>
    <r>
      <rPr>
        <sz val="12"/>
        <rFont val="方正仿宋简体"/>
        <family val="4"/>
      </rPr>
      <t>数量指标：修复人行桥改建浇筑</t>
    </r>
    <r>
      <rPr>
        <sz val="12"/>
        <rFont val="Times New Roman"/>
        <family val="1"/>
      </rPr>
      <t>51.4m³</t>
    </r>
    <r>
      <rPr>
        <sz val="12"/>
        <rFont val="方正仿宋简体"/>
        <family val="4"/>
      </rPr>
      <t>、进库防汛公路修复</t>
    </r>
    <r>
      <rPr>
        <sz val="12"/>
        <rFont val="Times New Roman"/>
        <family val="1"/>
      </rPr>
      <t>1.2</t>
    </r>
    <r>
      <rPr>
        <sz val="12"/>
        <rFont val="方正仿宋简体"/>
        <family val="4"/>
      </rPr>
      <t>米、闸室启闭机维修保养</t>
    </r>
    <r>
      <rPr>
        <sz val="12"/>
        <rFont val="Times New Roman"/>
        <family val="1"/>
      </rPr>
      <t>1</t>
    </r>
    <r>
      <rPr>
        <sz val="12"/>
        <rFont val="方正仿宋简体"/>
        <family val="4"/>
      </rPr>
      <t>套、护栏防腐处理</t>
    </r>
    <r>
      <rPr>
        <sz val="12"/>
        <rFont val="Times New Roman"/>
        <family val="1"/>
      </rPr>
      <t>35</t>
    </r>
    <r>
      <rPr>
        <sz val="12"/>
        <rFont val="宋体"/>
        <family val="0"/>
      </rPr>
      <t>㎡</t>
    </r>
    <r>
      <rPr>
        <sz val="12"/>
        <rFont val="方正仿宋简体"/>
        <family val="4"/>
      </rPr>
      <t>等配套设施；</t>
    </r>
    <r>
      <rPr>
        <sz val="12"/>
        <rFont val="Times New Roman"/>
        <family val="1"/>
      </rPr>
      <t>2.</t>
    </r>
    <r>
      <rPr>
        <sz val="12"/>
        <rFont val="方正仿宋简体"/>
        <family val="4"/>
      </rPr>
      <t>质量指标</t>
    </r>
    <r>
      <rPr>
        <sz val="12"/>
        <rFont val="Times New Roman"/>
        <family val="1"/>
      </rPr>
      <t>:</t>
    </r>
    <r>
      <rPr>
        <sz val="12"/>
        <rFont val="方正仿宋简体"/>
        <family val="4"/>
      </rPr>
      <t>工程验收合格率</t>
    </r>
    <r>
      <rPr>
        <sz val="12"/>
        <rFont val="Times New Roman"/>
        <family val="1"/>
      </rPr>
      <t>100%,3.</t>
    </r>
    <r>
      <rPr>
        <sz val="12"/>
        <rFont val="方正仿宋简体"/>
        <family val="4"/>
      </rPr>
      <t>时效指标：当年开工率</t>
    </r>
    <r>
      <rPr>
        <sz val="12"/>
        <rFont val="Times New Roman"/>
        <family val="1"/>
      </rPr>
      <t>100%</t>
    </r>
    <r>
      <rPr>
        <sz val="12"/>
        <rFont val="方正仿宋简体"/>
        <family val="4"/>
      </rPr>
      <t>；</t>
    </r>
    <r>
      <rPr>
        <sz val="12"/>
        <rFont val="Times New Roman"/>
        <family val="1"/>
      </rPr>
      <t>4.</t>
    </r>
    <r>
      <rPr>
        <sz val="12"/>
        <rFont val="方正仿宋简体"/>
        <family val="4"/>
      </rPr>
      <t>服务对象满意度指标：受益人口</t>
    </r>
    <r>
      <rPr>
        <sz val="12"/>
        <rFont val="Times New Roman"/>
        <family val="1"/>
      </rPr>
      <t>925</t>
    </r>
    <r>
      <rPr>
        <sz val="12"/>
        <rFont val="方正仿宋简体"/>
        <family val="4"/>
      </rPr>
      <t>人，受益人口满意度</t>
    </r>
    <r>
      <rPr>
        <sz val="12"/>
        <rFont val="Times New Roman"/>
        <family val="1"/>
      </rPr>
      <t>≥95%</t>
    </r>
    <r>
      <rPr>
        <sz val="12"/>
        <rFont val="方正仿宋简体"/>
        <family val="4"/>
      </rPr>
      <t>。</t>
    </r>
  </si>
  <si>
    <r>
      <t xml:space="preserve"> </t>
    </r>
    <r>
      <rPr>
        <sz val="12"/>
        <color indexed="8"/>
        <rFont val="方正仿宋简体"/>
        <family val="4"/>
      </rPr>
      <t>稗子田水库维修养护工程</t>
    </r>
  </si>
  <si>
    <t>葡萄村</t>
  </si>
  <si>
    <r>
      <rPr>
        <sz val="12"/>
        <color indexed="8"/>
        <rFont val="方正仿宋简体"/>
        <family val="4"/>
      </rPr>
      <t>输水底涵漏水修复</t>
    </r>
    <r>
      <rPr>
        <sz val="12"/>
        <color indexed="8"/>
        <rFont val="Times New Roman"/>
        <family val="1"/>
      </rPr>
      <t>28</t>
    </r>
    <r>
      <rPr>
        <sz val="12"/>
        <color indexed="8"/>
        <rFont val="方正仿宋简体"/>
        <family val="4"/>
      </rPr>
      <t>米、闸室启闭机维修保养</t>
    </r>
    <r>
      <rPr>
        <sz val="12"/>
        <color indexed="8"/>
        <rFont val="Times New Roman"/>
        <family val="1"/>
      </rPr>
      <t>1</t>
    </r>
    <r>
      <rPr>
        <sz val="12"/>
        <color indexed="8"/>
        <rFont val="方正仿宋简体"/>
        <family val="4"/>
      </rPr>
      <t>套、引水沟清理</t>
    </r>
    <r>
      <rPr>
        <sz val="12"/>
        <color indexed="8"/>
        <rFont val="Times New Roman"/>
        <family val="1"/>
      </rPr>
      <t>3000</t>
    </r>
    <r>
      <rPr>
        <sz val="12"/>
        <color indexed="8"/>
        <rFont val="方正仿宋简体"/>
        <family val="4"/>
      </rPr>
      <t>米、更换及校核水尺</t>
    </r>
    <r>
      <rPr>
        <sz val="12"/>
        <color indexed="8"/>
        <rFont val="Times New Roman"/>
        <family val="1"/>
      </rPr>
      <t>1</t>
    </r>
    <r>
      <rPr>
        <sz val="12"/>
        <color indexed="8"/>
        <rFont val="方正仿宋简体"/>
        <family val="4"/>
      </rPr>
      <t>套等配套设施。</t>
    </r>
  </si>
  <si>
    <r>
      <t>1.</t>
    </r>
    <r>
      <rPr>
        <sz val="12"/>
        <rFont val="方正仿宋简体"/>
        <family val="4"/>
      </rPr>
      <t>数量指标：输水底涵漏水修复28米、闸室启闭机维修保养1套、引水沟清理3000米、更换及校核水尺1套等配套设施；</t>
    </r>
    <r>
      <rPr>
        <sz val="12"/>
        <rFont val="Times New Roman"/>
        <family val="1"/>
      </rPr>
      <t>2.</t>
    </r>
    <r>
      <rPr>
        <sz val="12"/>
        <rFont val="方正仿宋简体"/>
        <family val="4"/>
      </rPr>
      <t>质量指标</t>
    </r>
    <r>
      <rPr>
        <sz val="12"/>
        <rFont val="Times New Roman"/>
        <family val="1"/>
      </rPr>
      <t>:</t>
    </r>
    <r>
      <rPr>
        <sz val="12"/>
        <rFont val="方正仿宋简体"/>
        <family val="4"/>
      </rPr>
      <t>工程验收合格率</t>
    </r>
    <r>
      <rPr>
        <sz val="12"/>
        <rFont val="Times New Roman"/>
        <family val="1"/>
      </rPr>
      <t>100%,3.</t>
    </r>
    <r>
      <rPr>
        <sz val="12"/>
        <rFont val="方正仿宋简体"/>
        <family val="4"/>
      </rPr>
      <t>时效指标：当年开工率</t>
    </r>
    <r>
      <rPr>
        <sz val="12"/>
        <rFont val="Times New Roman"/>
        <family val="1"/>
      </rPr>
      <t>100%</t>
    </r>
    <r>
      <rPr>
        <sz val="12"/>
        <rFont val="方正仿宋简体"/>
        <family val="4"/>
      </rPr>
      <t>；</t>
    </r>
    <r>
      <rPr>
        <sz val="12"/>
        <rFont val="Times New Roman"/>
        <family val="1"/>
      </rPr>
      <t>4.</t>
    </r>
    <r>
      <rPr>
        <sz val="12"/>
        <rFont val="方正仿宋简体"/>
        <family val="4"/>
      </rPr>
      <t>服务对象满意度指标：受益人口</t>
    </r>
    <r>
      <rPr>
        <sz val="12"/>
        <rFont val="Times New Roman"/>
        <family val="1"/>
      </rPr>
      <t>1384</t>
    </r>
    <r>
      <rPr>
        <sz val="12"/>
        <rFont val="方正仿宋简体"/>
        <family val="4"/>
      </rPr>
      <t>人，受益人口满意度</t>
    </r>
    <r>
      <rPr>
        <sz val="12"/>
        <rFont val="Times New Roman"/>
        <family val="1"/>
      </rPr>
      <t>≥95%</t>
    </r>
    <r>
      <rPr>
        <sz val="12"/>
        <rFont val="方正仿宋简体"/>
        <family val="4"/>
      </rPr>
      <t>。</t>
    </r>
  </si>
  <si>
    <t>马拉冲水库维修养护工程</t>
  </si>
  <si>
    <r>
      <t>大白者</t>
    </r>
    <r>
      <rPr>
        <sz val="12"/>
        <rFont val="Times New Roman"/>
        <family val="1"/>
      </rPr>
      <t xml:space="preserve"> </t>
    </r>
    <r>
      <rPr>
        <sz val="12"/>
        <rFont val="方正仿宋简体"/>
        <family val="4"/>
      </rPr>
      <t>乐村</t>
    </r>
  </si>
  <si>
    <r>
      <t>闸室启闭机维修保养</t>
    </r>
    <r>
      <rPr>
        <sz val="12"/>
        <color indexed="8"/>
        <rFont val="Times New Roman"/>
        <family val="1"/>
      </rPr>
      <t>1</t>
    </r>
    <r>
      <rPr>
        <sz val="12"/>
        <color indexed="8"/>
        <rFont val="方正仿宋简体"/>
        <family val="4"/>
      </rPr>
      <t>套、护栏防腐处理</t>
    </r>
    <r>
      <rPr>
        <sz val="12"/>
        <color indexed="8"/>
        <rFont val="Times New Roman"/>
        <family val="1"/>
      </rPr>
      <t>42</t>
    </r>
    <r>
      <rPr>
        <sz val="12"/>
        <color indexed="8"/>
        <rFont val="宋体"/>
        <family val="0"/>
      </rPr>
      <t>㎡</t>
    </r>
    <r>
      <rPr>
        <sz val="12"/>
        <color indexed="8"/>
        <rFont val="方正仿宋简体"/>
        <family val="4"/>
      </rPr>
      <t>、下游坝坡及排水沟水毁修复</t>
    </r>
    <r>
      <rPr>
        <sz val="12"/>
        <color indexed="8"/>
        <rFont val="Times New Roman"/>
        <family val="1"/>
      </rPr>
      <t>897m³</t>
    </r>
    <r>
      <rPr>
        <sz val="12"/>
        <color indexed="8"/>
        <rFont val="方正仿宋简体"/>
        <family val="4"/>
      </rPr>
      <t>、更换钢绳</t>
    </r>
    <r>
      <rPr>
        <sz val="12"/>
        <color indexed="8"/>
        <rFont val="Times New Roman"/>
        <family val="1"/>
      </rPr>
      <t>40</t>
    </r>
    <r>
      <rPr>
        <sz val="12"/>
        <color indexed="8"/>
        <rFont val="方正仿宋简体"/>
        <family val="4"/>
      </rPr>
      <t>米，水尺</t>
    </r>
    <r>
      <rPr>
        <sz val="12"/>
        <color indexed="8"/>
        <rFont val="Times New Roman"/>
        <family val="1"/>
      </rPr>
      <t>1</t>
    </r>
    <r>
      <rPr>
        <sz val="12"/>
        <color indexed="8"/>
        <rFont val="方正仿宋简体"/>
        <family val="4"/>
      </rPr>
      <t>套等配套设施。</t>
    </r>
  </si>
  <si>
    <r>
      <t>1.</t>
    </r>
    <r>
      <rPr>
        <sz val="12"/>
        <rFont val="方正仿宋简体"/>
        <family val="4"/>
      </rPr>
      <t>数量指标：闸室启闭机维修保养</t>
    </r>
    <r>
      <rPr>
        <sz val="12"/>
        <rFont val="Times New Roman"/>
        <family val="1"/>
      </rPr>
      <t>1</t>
    </r>
    <r>
      <rPr>
        <sz val="12"/>
        <rFont val="方正仿宋简体"/>
        <family val="4"/>
      </rPr>
      <t>套、护栏防腐处理</t>
    </r>
    <r>
      <rPr>
        <sz val="12"/>
        <rFont val="Times New Roman"/>
        <family val="1"/>
      </rPr>
      <t>42</t>
    </r>
    <r>
      <rPr>
        <sz val="12"/>
        <rFont val="宋体"/>
        <family val="0"/>
      </rPr>
      <t>㎡</t>
    </r>
    <r>
      <rPr>
        <sz val="12"/>
        <rFont val="方正仿宋简体"/>
        <family val="4"/>
      </rPr>
      <t>、下游坝坡及排水沟水毁修复</t>
    </r>
    <r>
      <rPr>
        <sz val="12"/>
        <rFont val="Times New Roman"/>
        <family val="1"/>
      </rPr>
      <t>897m³</t>
    </r>
    <r>
      <rPr>
        <sz val="12"/>
        <rFont val="方正仿宋简体"/>
        <family val="4"/>
      </rPr>
      <t>、更换钢绳</t>
    </r>
    <r>
      <rPr>
        <sz val="12"/>
        <rFont val="Times New Roman"/>
        <family val="1"/>
      </rPr>
      <t>40</t>
    </r>
    <r>
      <rPr>
        <sz val="12"/>
        <rFont val="方正仿宋简体"/>
        <family val="4"/>
      </rPr>
      <t>米，水尺</t>
    </r>
    <r>
      <rPr>
        <sz val="12"/>
        <rFont val="Times New Roman"/>
        <family val="1"/>
      </rPr>
      <t>1</t>
    </r>
    <r>
      <rPr>
        <sz val="12"/>
        <rFont val="方正仿宋简体"/>
        <family val="4"/>
      </rPr>
      <t>套等配套设施；</t>
    </r>
    <r>
      <rPr>
        <sz val="12"/>
        <rFont val="Times New Roman"/>
        <family val="1"/>
      </rPr>
      <t>2.</t>
    </r>
    <r>
      <rPr>
        <sz val="12"/>
        <rFont val="方正仿宋简体"/>
        <family val="4"/>
      </rPr>
      <t>质量指标</t>
    </r>
    <r>
      <rPr>
        <sz val="12"/>
        <rFont val="Times New Roman"/>
        <family val="1"/>
      </rPr>
      <t>:</t>
    </r>
    <r>
      <rPr>
        <sz val="12"/>
        <rFont val="方正仿宋简体"/>
        <family val="4"/>
      </rPr>
      <t>工程验收合格率</t>
    </r>
    <r>
      <rPr>
        <sz val="12"/>
        <rFont val="Times New Roman"/>
        <family val="1"/>
      </rPr>
      <t>100%,3.</t>
    </r>
    <r>
      <rPr>
        <sz val="12"/>
        <rFont val="方正仿宋简体"/>
        <family val="4"/>
      </rPr>
      <t>时效指标：当年开工率</t>
    </r>
    <r>
      <rPr>
        <sz val="12"/>
        <rFont val="Times New Roman"/>
        <family val="1"/>
      </rPr>
      <t>100%</t>
    </r>
    <r>
      <rPr>
        <sz val="12"/>
        <rFont val="方正仿宋简体"/>
        <family val="4"/>
      </rPr>
      <t>；</t>
    </r>
    <r>
      <rPr>
        <sz val="12"/>
        <rFont val="Times New Roman"/>
        <family val="1"/>
      </rPr>
      <t>4.</t>
    </r>
    <r>
      <rPr>
        <sz val="12"/>
        <rFont val="方正仿宋简体"/>
        <family val="4"/>
      </rPr>
      <t>服务对象满意度指标：受益人口</t>
    </r>
    <r>
      <rPr>
        <sz val="12"/>
        <rFont val="Times New Roman"/>
        <family val="1"/>
      </rPr>
      <t>458</t>
    </r>
    <r>
      <rPr>
        <sz val="12"/>
        <rFont val="方正仿宋简体"/>
        <family val="4"/>
      </rPr>
      <t>人，受益人口满意度</t>
    </r>
    <r>
      <rPr>
        <sz val="12"/>
        <rFont val="Times New Roman"/>
        <family val="1"/>
      </rPr>
      <t>≥95%</t>
    </r>
    <r>
      <rPr>
        <sz val="12"/>
        <rFont val="方正仿宋简体"/>
        <family val="4"/>
      </rPr>
      <t>。</t>
    </r>
  </si>
  <si>
    <t>大河口乡</t>
  </si>
  <si>
    <r>
      <t xml:space="preserve"> </t>
    </r>
    <r>
      <rPr>
        <sz val="12"/>
        <color indexed="8"/>
        <rFont val="方正仿宋简体"/>
        <family val="4"/>
      </rPr>
      <t>大箐水库维修养护工程</t>
    </r>
  </si>
  <si>
    <r>
      <t>闸室启闭机维修保养</t>
    </r>
    <r>
      <rPr>
        <sz val="12"/>
        <color indexed="8"/>
        <rFont val="Times New Roman"/>
        <family val="1"/>
      </rPr>
      <t>1</t>
    </r>
    <r>
      <rPr>
        <sz val="12"/>
        <color indexed="8"/>
        <rFont val="方正仿宋简体"/>
        <family val="4"/>
      </rPr>
      <t>套、护栏防腐处理</t>
    </r>
    <r>
      <rPr>
        <sz val="12"/>
        <color indexed="8"/>
        <rFont val="Times New Roman"/>
        <family val="1"/>
      </rPr>
      <t>35m³</t>
    </r>
    <r>
      <rPr>
        <sz val="12"/>
        <color indexed="8"/>
        <rFont val="方正仿宋简体"/>
        <family val="4"/>
      </rPr>
      <t>、底涵清淤</t>
    </r>
    <r>
      <rPr>
        <sz val="12"/>
        <color indexed="8"/>
        <rFont val="Times New Roman"/>
        <family val="1"/>
      </rPr>
      <t>786m³</t>
    </r>
    <r>
      <rPr>
        <sz val="12"/>
        <color indexed="8"/>
        <rFont val="宋体"/>
        <family val="0"/>
      </rPr>
      <t>，</t>
    </r>
    <r>
      <rPr>
        <sz val="12"/>
        <color indexed="8"/>
        <rFont val="方正仿宋简体"/>
        <family val="4"/>
      </rPr>
      <t>更换钢绳</t>
    </r>
    <r>
      <rPr>
        <sz val="12"/>
        <color indexed="8"/>
        <rFont val="Times New Roman"/>
        <family val="1"/>
      </rPr>
      <t>30</t>
    </r>
    <r>
      <rPr>
        <sz val="12"/>
        <color indexed="8"/>
        <rFont val="方正仿宋简体"/>
        <family val="4"/>
      </rPr>
      <t>米，及校核水尺</t>
    </r>
    <r>
      <rPr>
        <sz val="12"/>
        <color indexed="8"/>
        <rFont val="Times New Roman"/>
        <family val="1"/>
      </rPr>
      <t>1</t>
    </r>
    <r>
      <rPr>
        <sz val="12"/>
        <color indexed="8"/>
        <rFont val="方正仿宋简体"/>
        <family val="4"/>
      </rPr>
      <t>套等配套设施。</t>
    </r>
  </si>
  <si>
    <r>
      <t>1.</t>
    </r>
    <r>
      <rPr>
        <sz val="12"/>
        <rFont val="方正仿宋简体"/>
        <family val="4"/>
      </rPr>
      <t>数量指标：闸室启闭机维修保养</t>
    </r>
    <r>
      <rPr>
        <sz val="12"/>
        <rFont val="Times New Roman"/>
        <family val="1"/>
      </rPr>
      <t>1</t>
    </r>
    <r>
      <rPr>
        <sz val="12"/>
        <rFont val="方正仿宋简体"/>
        <family val="4"/>
      </rPr>
      <t>套、护栏防腐处理</t>
    </r>
    <r>
      <rPr>
        <sz val="12"/>
        <rFont val="Times New Roman"/>
        <family val="1"/>
      </rPr>
      <t>35m³</t>
    </r>
    <r>
      <rPr>
        <sz val="12"/>
        <rFont val="方正仿宋简体"/>
        <family val="4"/>
      </rPr>
      <t>、底涵清淤</t>
    </r>
    <r>
      <rPr>
        <sz val="12"/>
        <rFont val="Times New Roman"/>
        <family val="1"/>
      </rPr>
      <t>786m³</t>
    </r>
    <r>
      <rPr>
        <sz val="12"/>
        <rFont val="方正仿宋简体"/>
        <family val="4"/>
      </rPr>
      <t>，更换钢绳</t>
    </r>
    <r>
      <rPr>
        <sz val="12"/>
        <rFont val="Times New Roman"/>
        <family val="1"/>
      </rPr>
      <t>30</t>
    </r>
    <r>
      <rPr>
        <sz val="12"/>
        <rFont val="方正仿宋简体"/>
        <family val="4"/>
      </rPr>
      <t>米，及校核水尺</t>
    </r>
    <r>
      <rPr>
        <sz val="12"/>
        <rFont val="Times New Roman"/>
        <family val="1"/>
      </rPr>
      <t>1</t>
    </r>
    <r>
      <rPr>
        <sz val="12"/>
        <rFont val="方正仿宋简体"/>
        <family val="4"/>
      </rPr>
      <t>套等配套设施；</t>
    </r>
    <r>
      <rPr>
        <sz val="12"/>
        <rFont val="Times New Roman"/>
        <family val="1"/>
      </rPr>
      <t>2.</t>
    </r>
    <r>
      <rPr>
        <sz val="12"/>
        <rFont val="方正仿宋简体"/>
        <family val="4"/>
      </rPr>
      <t>质量指标</t>
    </r>
    <r>
      <rPr>
        <sz val="12"/>
        <rFont val="Times New Roman"/>
        <family val="1"/>
      </rPr>
      <t>:</t>
    </r>
    <r>
      <rPr>
        <sz val="12"/>
        <rFont val="方正仿宋简体"/>
        <family val="4"/>
      </rPr>
      <t>工程验收合格率</t>
    </r>
    <r>
      <rPr>
        <sz val="12"/>
        <rFont val="Times New Roman"/>
        <family val="1"/>
      </rPr>
      <t>100%,3.</t>
    </r>
    <r>
      <rPr>
        <sz val="12"/>
        <rFont val="方正仿宋简体"/>
        <family val="4"/>
      </rPr>
      <t>时效指标：当年开工率</t>
    </r>
    <r>
      <rPr>
        <sz val="12"/>
        <rFont val="Times New Roman"/>
        <family val="1"/>
      </rPr>
      <t>100%</t>
    </r>
    <r>
      <rPr>
        <sz val="12"/>
        <rFont val="方正仿宋简体"/>
        <family val="4"/>
      </rPr>
      <t>；</t>
    </r>
    <r>
      <rPr>
        <sz val="12"/>
        <rFont val="Times New Roman"/>
        <family val="1"/>
      </rPr>
      <t>4.</t>
    </r>
    <r>
      <rPr>
        <sz val="12"/>
        <rFont val="方正仿宋简体"/>
        <family val="4"/>
      </rPr>
      <t>服务对象满意度指标：受益人口</t>
    </r>
    <r>
      <rPr>
        <sz val="12"/>
        <rFont val="Times New Roman"/>
        <family val="1"/>
      </rPr>
      <t>458</t>
    </r>
    <r>
      <rPr>
        <sz val="12"/>
        <rFont val="方正仿宋简体"/>
        <family val="4"/>
      </rPr>
      <t>人，受益人口满意度</t>
    </r>
    <r>
      <rPr>
        <sz val="12"/>
        <rFont val="Times New Roman"/>
        <family val="1"/>
      </rPr>
      <t>≥95%</t>
    </r>
    <r>
      <rPr>
        <sz val="12"/>
        <rFont val="方正仿宋简体"/>
        <family val="4"/>
      </rPr>
      <t>。</t>
    </r>
  </si>
  <si>
    <t>西山冲水库维修养护工程</t>
  </si>
  <si>
    <t>小邑村</t>
  </si>
  <si>
    <r>
      <t>更换输水底涵闸门铜止水</t>
    </r>
    <r>
      <rPr>
        <sz val="12"/>
        <rFont val="Times New Roman"/>
        <family val="1"/>
      </rPr>
      <t/>
    </r>
    <r>
      <rPr>
        <sz val="12"/>
        <rFont val="Times New Roman"/>
        <family val="1"/>
      </rPr>
      <t>50kg</t>
    </r>
    <r>
      <rPr>
        <sz val="12"/>
        <rFont val="方正仿宋简体"/>
        <family val="4"/>
      </rPr>
      <t>、维修门槽、维修启闭机更换更换水位刻度尺</t>
    </r>
    <r>
      <rPr>
        <sz val="12"/>
        <rFont val="Times New Roman"/>
        <family val="1"/>
      </rPr>
      <t>2</t>
    </r>
    <r>
      <rPr>
        <sz val="12"/>
        <rFont val="方正仿宋简体"/>
        <family val="4"/>
      </rPr>
      <t>把。人工凿除混凝土</t>
    </r>
    <r>
      <rPr>
        <sz val="12"/>
        <rFont val="Times New Roman"/>
        <family val="1"/>
      </rPr>
      <t>3m³</t>
    </r>
    <r>
      <rPr>
        <sz val="12"/>
        <rFont val="方正仿宋简体"/>
        <family val="4"/>
      </rPr>
      <t>，新浇筑混凝土</t>
    </r>
    <r>
      <rPr>
        <sz val="12"/>
        <rFont val="Times New Roman"/>
        <family val="1"/>
      </rPr>
      <t>3m³等配套设施。</t>
    </r>
  </si>
  <si>
    <r>
      <t>1.</t>
    </r>
    <r>
      <rPr>
        <sz val="12"/>
        <rFont val="方正仿宋简体"/>
        <family val="4"/>
      </rPr>
      <t>数量指标：更换输水底涵闸门铜止水</t>
    </r>
    <r>
      <rPr>
        <sz val="12"/>
        <rFont val="Times New Roman"/>
        <family val="1"/>
      </rPr>
      <t>50kg</t>
    </r>
    <r>
      <rPr>
        <sz val="12"/>
        <rFont val="方正仿宋简体"/>
        <family val="4"/>
      </rPr>
      <t>、维修门槽、维修启闭机更换更换水位刻度尺</t>
    </r>
    <r>
      <rPr>
        <sz val="12"/>
        <rFont val="Times New Roman"/>
        <family val="1"/>
      </rPr>
      <t>2</t>
    </r>
    <r>
      <rPr>
        <sz val="12"/>
        <rFont val="方正仿宋简体"/>
        <family val="4"/>
      </rPr>
      <t>把；新浇筑混凝土</t>
    </r>
    <r>
      <rPr>
        <sz val="12"/>
        <rFont val="Times New Roman"/>
        <family val="1"/>
      </rPr>
      <t>3m³</t>
    </r>
    <r>
      <rPr>
        <sz val="12"/>
        <rFont val="方正仿宋简体"/>
        <family val="4"/>
      </rPr>
      <t>等配套设施；</t>
    </r>
    <r>
      <rPr>
        <sz val="12"/>
        <rFont val="Times New Roman"/>
        <family val="1"/>
      </rPr>
      <t>2.</t>
    </r>
    <r>
      <rPr>
        <sz val="12"/>
        <rFont val="方正仿宋简体"/>
        <family val="4"/>
      </rPr>
      <t>质量指标</t>
    </r>
    <r>
      <rPr>
        <sz val="12"/>
        <rFont val="Times New Roman"/>
        <family val="1"/>
      </rPr>
      <t>:</t>
    </r>
    <r>
      <rPr>
        <sz val="12"/>
        <rFont val="方正仿宋简体"/>
        <family val="4"/>
      </rPr>
      <t>工程验收合格率</t>
    </r>
    <r>
      <rPr>
        <sz val="12"/>
        <rFont val="Times New Roman"/>
        <family val="1"/>
      </rPr>
      <t>100%；3.时效指标：当年开工率100%；4.服务对象满意度指标：受益人口1264人，受益人口满意度≥95%。</t>
    </r>
  </si>
  <si>
    <r>
      <t>光禄镇</t>
    </r>
    <r>
      <rPr>
        <sz val="12"/>
        <rFont val="Times New Roman"/>
        <family val="1"/>
      </rPr>
      <t xml:space="preserve"> </t>
    </r>
  </si>
  <si>
    <t>腾家坝水库上游堆积体防治工程</t>
  </si>
  <si>
    <t>新庄村</t>
  </si>
  <si>
    <r>
      <rPr>
        <sz val="12"/>
        <rFont val="方正仿宋简体"/>
        <family val="4"/>
      </rPr>
      <t>水库堆积上口体削坡减载</t>
    </r>
    <r>
      <rPr>
        <sz val="12"/>
        <rFont val="Times New Roman"/>
        <family val="1"/>
      </rPr>
      <t>2237.37m³</t>
    </r>
    <r>
      <rPr>
        <sz val="12"/>
        <rFont val="方正仿宋简体"/>
        <family val="4"/>
      </rPr>
      <t>，浆砌石砌筑</t>
    </r>
    <r>
      <rPr>
        <sz val="12"/>
        <rFont val="Times New Roman"/>
        <family val="1"/>
      </rPr>
      <t>322.32m³</t>
    </r>
    <r>
      <rPr>
        <sz val="12"/>
        <rFont val="方正仿宋简体"/>
        <family val="4"/>
      </rPr>
      <t>，混凝土浇筑</t>
    </r>
    <r>
      <rPr>
        <sz val="12"/>
        <rFont val="Times New Roman"/>
        <family val="1"/>
      </rPr>
      <t>35.68m³</t>
    </r>
    <r>
      <rPr>
        <sz val="12"/>
        <rFont val="方正仿宋简体"/>
        <family val="4"/>
      </rPr>
      <t>，宾格石笼制安</t>
    </r>
    <r>
      <rPr>
        <sz val="12"/>
        <rFont val="Times New Roman"/>
        <family val="1"/>
      </rPr>
      <t>228.58m³</t>
    </r>
    <r>
      <rPr>
        <sz val="12"/>
        <rFont val="方正仿宋简体"/>
        <family val="4"/>
      </rPr>
      <t>，土工布铺设</t>
    </r>
    <r>
      <rPr>
        <sz val="12"/>
        <rFont val="Times New Roman"/>
        <family val="1"/>
      </rPr>
      <t>214.5m</t>
    </r>
    <r>
      <rPr>
        <sz val="12"/>
        <rFont val="方正仿宋简体"/>
        <family val="4"/>
      </rPr>
      <t>，新建排水沟、埋设排水管网</t>
    </r>
    <r>
      <rPr>
        <sz val="12"/>
        <rFont val="Times New Roman"/>
        <family val="1"/>
      </rPr>
      <t>124</t>
    </r>
    <r>
      <rPr>
        <sz val="12"/>
        <rFont val="方正仿宋简体"/>
        <family val="4"/>
      </rPr>
      <t>米等配套设施。</t>
    </r>
  </si>
  <si>
    <r>
      <t>1.</t>
    </r>
    <r>
      <rPr>
        <sz val="12"/>
        <rFont val="方正仿宋简体"/>
        <family val="4"/>
      </rPr>
      <t>数量指标：水库堆积上口体削坡减载</t>
    </r>
    <r>
      <rPr>
        <sz val="12"/>
        <rFont val="Times New Roman"/>
        <family val="1"/>
      </rPr>
      <t>2237.37m³</t>
    </r>
    <r>
      <rPr>
        <sz val="12"/>
        <rFont val="方正仿宋简体"/>
        <family val="4"/>
      </rPr>
      <t>，下口宾格石笼护坡、新建拦砂坝、新建排水沟、埋设排水管网</t>
    </r>
    <r>
      <rPr>
        <sz val="12"/>
        <rFont val="Times New Roman"/>
        <family val="1"/>
      </rPr>
      <t>124</t>
    </r>
    <r>
      <rPr>
        <sz val="12"/>
        <rFont val="宋体"/>
        <family val="0"/>
      </rPr>
      <t>米等配套设施</t>
    </r>
    <r>
      <rPr>
        <sz val="12"/>
        <rFont val="方正仿宋简体"/>
        <family val="4"/>
      </rPr>
      <t>；</t>
    </r>
    <r>
      <rPr>
        <sz val="12"/>
        <rFont val="Times New Roman"/>
        <family val="1"/>
      </rPr>
      <t>2.</t>
    </r>
    <r>
      <rPr>
        <sz val="12"/>
        <rFont val="方正仿宋简体"/>
        <family val="4"/>
      </rPr>
      <t>质量指标</t>
    </r>
    <r>
      <rPr>
        <sz val="12"/>
        <rFont val="Times New Roman"/>
        <family val="1"/>
      </rPr>
      <t>:</t>
    </r>
    <r>
      <rPr>
        <sz val="12"/>
        <rFont val="方正仿宋简体"/>
        <family val="4"/>
      </rPr>
      <t>工程验收合格率</t>
    </r>
    <r>
      <rPr>
        <sz val="12"/>
        <rFont val="Times New Roman"/>
        <family val="1"/>
      </rPr>
      <t>100%,3.</t>
    </r>
    <r>
      <rPr>
        <sz val="12"/>
        <rFont val="方正仿宋简体"/>
        <family val="4"/>
      </rPr>
      <t>时效指标：当年开工率</t>
    </r>
    <r>
      <rPr>
        <sz val="12"/>
        <rFont val="Times New Roman"/>
        <family val="1"/>
      </rPr>
      <t>100%</t>
    </r>
    <r>
      <rPr>
        <sz val="12"/>
        <rFont val="方正仿宋简体"/>
        <family val="4"/>
      </rPr>
      <t>；</t>
    </r>
    <r>
      <rPr>
        <sz val="12"/>
        <rFont val="Times New Roman"/>
        <family val="1"/>
      </rPr>
      <t>4.</t>
    </r>
    <r>
      <rPr>
        <sz val="12"/>
        <rFont val="方正仿宋简体"/>
        <family val="4"/>
      </rPr>
      <t>服务对象满意度指标：受益人口</t>
    </r>
    <r>
      <rPr>
        <sz val="12"/>
        <rFont val="Times New Roman"/>
        <family val="1"/>
      </rPr>
      <t>1355</t>
    </r>
    <r>
      <rPr>
        <sz val="12"/>
        <rFont val="方正仿宋简体"/>
        <family val="4"/>
      </rPr>
      <t>人，受益人口满意度</t>
    </r>
    <r>
      <rPr>
        <sz val="12"/>
        <rFont val="Times New Roman"/>
        <family val="1"/>
      </rPr>
      <t>≥95%</t>
    </r>
    <r>
      <rPr>
        <sz val="12"/>
        <rFont val="方正仿宋简体"/>
        <family val="4"/>
      </rPr>
      <t>。</t>
    </r>
  </si>
  <si>
    <r>
      <t>桃树</t>
    </r>
    <r>
      <rPr>
        <sz val="12"/>
        <color indexed="8"/>
        <rFont val="宋体"/>
        <family val="0"/>
      </rPr>
      <t>鲊</t>
    </r>
    <r>
      <rPr>
        <sz val="12"/>
        <color indexed="8"/>
        <rFont val="方正仿宋简体"/>
        <family val="4"/>
      </rPr>
      <t>水库维修养护工程</t>
    </r>
  </si>
  <si>
    <t>白石地村</t>
  </si>
  <si>
    <r>
      <t>闸室启闭机维修保养</t>
    </r>
    <r>
      <rPr>
        <sz val="12"/>
        <color indexed="8"/>
        <rFont val="Times New Roman"/>
        <family val="1"/>
      </rPr>
      <t>1</t>
    </r>
    <r>
      <rPr>
        <sz val="12"/>
        <color indexed="8"/>
        <rFont val="方正仿宋简体"/>
        <family val="4"/>
      </rPr>
      <t>套、护栏防腐处理</t>
    </r>
    <r>
      <rPr>
        <sz val="12"/>
        <color indexed="8"/>
        <rFont val="Times New Roman"/>
        <family val="1"/>
      </rPr>
      <t>365</t>
    </r>
    <r>
      <rPr>
        <sz val="12"/>
        <color indexed="8"/>
        <rFont val="宋体"/>
        <family val="0"/>
      </rPr>
      <t>㎡</t>
    </r>
    <r>
      <rPr>
        <sz val="12"/>
        <color indexed="8"/>
        <rFont val="方正仿宋简体"/>
        <family val="4"/>
      </rPr>
      <t>，更换及校核水尺</t>
    </r>
    <r>
      <rPr>
        <sz val="12"/>
        <color indexed="8"/>
        <rFont val="Times New Roman"/>
        <family val="1"/>
      </rPr>
      <t>1</t>
    </r>
    <r>
      <rPr>
        <sz val="12"/>
        <color indexed="8"/>
        <rFont val="方正仿宋简体"/>
        <family val="4"/>
      </rPr>
      <t>套、安装防护围栏</t>
    </r>
    <r>
      <rPr>
        <sz val="12"/>
        <color indexed="8"/>
        <rFont val="Times New Roman"/>
        <family val="1"/>
      </rPr>
      <t>82</t>
    </r>
    <r>
      <rPr>
        <sz val="12"/>
        <color indexed="8"/>
        <rFont val="宋体"/>
        <family val="0"/>
      </rPr>
      <t>㎡</t>
    </r>
    <r>
      <rPr>
        <sz val="12"/>
        <color indexed="8"/>
        <rFont val="方正仿宋简体"/>
        <family val="4"/>
      </rPr>
      <t>等配套设施。</t>
    </r>
  </si>
  <si>
    <r>
      <t>1.</t>
    </r>
    <r>
      <rPr>
        <sz val="12"/>
        <rFont val="方正仿宋简体"/>
        <family val="4"/>
      </rPr>
      <t>数量指标：闸室启闭机维修保养1套、护栏防腐处理365</t>
    </r>
    <r>
      <rPr>
        <sz val="12"/>
        <rFont val="宋体"/>
        <family val="0"/>
      </rPr>
      <t>㎡</t>
    </r>
    <r>
      <rPr>
        <sz val="12"/>
        <rFont val="方正仿宋简体"/>
        <family val="4"/>
      </rPr>
      <t>，更换及校核水尺1套、安装防护围栏82</t>
    </r>
    <r>
      <rPr>
        <sz val="12"/>
        <rFont val="宋体"/>
        <family val="0"/>
      </rPr>
      <t>㎡</t>
    </r>
    <r>
      <rPr>
        <sz val="12"/>
        <rFont val="方正仿宋简体"/>
        <family val="4"/>
      </rPr>
      <t>等配套设施；</t>
    </r>
    <r>
      <rPr>
        <sz val="12"/>
        <rFont val="Times New Roman"/>
        <family val="1"/>
      </rPr>
      <t>2.</t>
    </r>
    <r>
      <rPr>
        <sz val="12"/>
        <rFont val="方正仿宋简体"/>
        <family val="4"/>
      </rPr>
      <t>质量指标</t>
    </r>
    <r>
      <rPr>
        <sz val="12"/>
        <rFont val="Times New Roman"/>
        <family val="1"/>
      </rPr>
      <t>:</t>
    </r>
    <r>
      <rPr>
        <sz val="12"/>
        <rFont val="方正仿宋简体"/>
        <family val="4"/>
      </rPr>
      <t>工程验收合格率</t>
    </r>
    <r>
      <rPr>
        <sz val="12"/>
        <rFont val="Times New Roman"/>
        <family val="1"/>
      </rPr>
      <t>100%,3.</t>
    </r>
    <r>
      <rPr>
        <sz val="12"/>
        <rFont val="方正仿宋简体"/>
        <family val="4"/>
      </rPr>
      <t>时效指标：当年开工率</t>
    </r>
    <r>
      <rPr>
        <sz val="12"/>
        <rFont val="Times New Roman"/>
        <family val="1"/>
      </rPr>
      <t>100%</t>
    </r>
    <r>
      <rPr>
        <sz val="12"/>
        <rFont val="方正仿宋简体"/>
        <family val="4"/>
      </rPr>
      <t>；</t>
    </r>
    <r>
      <rPr>
        <sz val="12"/>
        <rFont val="Times New Roman"/>
        <family val="1"/>
      </rPr>
      <t>4.</t>
    </r>
    <r>
      <rPr>
        <sz val="12"/>
        <rFont val="方正仿宋简体"/>
        <family val="4"/>
      </rPr>
      <t>服务对象满意度指标：受益人口</t>
    </r>
    <r>
      <rPr>
        <sz val="12"/>
        <rFont val="Times New Roman"/>
        <family val="1"/>
      </rPr>
      <t xml:space="preserve"> 1563</t>
    </r>
    <r>
      <rPr>
        <sz val="12"/>
        <rFont val="方正仿宋简体"/>
        <family val="4"/>
      </rPr>
      <t>人，受益人口满意度</t>
    </r>
    <r>
      <rPr>
        <sz val="12"/>
        <rFont val="Times New Roman"/>
        <family val="1"/>
      </rPr>
      <t>≥95%</t>
    </r>
    <r>
      <rPr>
        <sz val="12"/>
        <rFont val="方正仿宋简体"/>
        <family val="4"/>
      </rPr>
      <t>。</t>
    </r>
  </si>
  <si>
    <t>太平镇</t>
  </si>
  <si>
    <t>杨官庄水库维修养护工程</t>
  </si>
  <si>
    <t>陈家村</t>
  </si>
  <si>
    <r>
      <t>闸室启闭机维修保养</t>
    </r>
    <r>
      <rPr>
        <sz val="12"/>
        <color indexed="8"/>
        <rFont val="Times New Roman"/>
        <family val="1"/>
      </rPr>
      <t>1</t>
    </r>
    <r>
      <rPr>
        <sz val="12"/>
        <color indexed="8"/>
        <rFont val="方正仿宋简体"/>
        <family val="4"/>
      </rPr>
      <t>套、护栏防腐处理</t>
    </r>
    <r>
      <rPr>
        <sz val="12"/>
        <color indexed="8"/>
        <rFont val="Times New Roman"/>
        <family val="1"/>
      </rPr>
      <t>320</t>
    </r>
    <r>
      <rPr>
        <sz val="12"/>
        <color indexed="8"/>
        <rFont val="宋体"/>
        <family val="0"/>
      </rPr>
      <t>㎡</t>
    </r>
    <r>
      <rPr>
        <sz val="12"/>
        <color indexed="8"/>
        <rFont val="方正仿宋简体"/>
        <family val="4"/>
      </rPr>
      <t>、更换及校核水尺</t>
    </r>
    <r>
      <rPr>
        <sz val="12"/>
        <color indexed="8"/>
        <rFont val="Times New Roman"/>
        <family val="1"/>
      </rPr>
      <t>1</t>
    </r>
    <r>
      <rPr>
        <sz val="12"/>
        <color indexed="8"/>
        <rFont val="方正仿宋简体"/>
        <family val="4"/>
      </rPr>
      <t>套、安装防护围栏</t>
    </r>
    <r>
      <rPr>
        <sz val="12"/>
        <color indexed="8"/>
        <rFont val="Times New Roman"/>
        <family val="1"/>
      </rPr>
      <t>75</t>
    </r>
    <r>
      <rPr>
        <sz val="12"/>
        <color indexed="8"/>
        <rFont val="宋体"/>
        <family val="0"/>
      </rPr>
      <t>㎡</t>
    </r>
    <r>
      <rPr>
        <sz val="12"/>
        <color indexed="8"/>
        <rFont val="方正仿宋简体"/>
        <family val="4"/>
      </rPr>
      <t>等配套设施。</t>
    </r>
  </si>
  <si>
    <r>
      <t>1.</t>
    </r>
    <r>
      <rPr>
        <sz val="12"/>
        <rFont val="方正仿宋简体"/>
        <family val="4"/>
      </rPr>
      <t>数量指标：闸室启闭机维修保养1套、护栏防腐处理320</t>
    </r>
    <r>
      <rPr>
        <sz val="12"/>
        <rFont val="宋体"/>
        <family val="0"/>
      </rPr>
      <t>㎡</t>
    </r>
    <r>
      <rPr>
        <sz val="12"/>
        <rFont val="方正仿宋简体"/>
        <family val="4"/>
      </rPr>
      <t>、更换及校核水尺1套、安装防护围栏75</t>
    </r>
    <r>
      <rPr>
        <sz val="12"/>
        <rFont val="宋体"/>
        <family val="0"/>
      </rPr>
      <t>㎡</t>
    </r>
    <r>
      <rPr>
        <sz val="12"/>
        <rFont val="方正仿宋简体"/>
        <family val="4"/>
      </rPr>
      <t>等配套设施；</t>
    </r>
    <r>
      <rPr>
        <sz val="12"/>
        <rFont val="Times New Roman"/>
        <family val="1"/>
      </rPr>
      <t>2.</t>
    </r>
    <r>
      <rPr>
        <sz val="12"/>
        <rFont val="方正仿宋简体"/>
        <family val="4"/>
      </rPr>
      <t>质量指标</t>
    </r>
    <r>
      <rPr>
        <sz val="12"/>
        <rFont val="Times New Roman"/>
        <family val="1"/>
      </rPr>
      <t>:</t>
    </r>
    <r>
      <rPr>
        <sz val="12"/>
        <rFont val="方正仿宋简体"/>
        <family val="4"/>
      </rPr>
      <t>工程验收合格率</t>
    </r>
    <r>
      <rPr>
        <sz val="12"/>
        <rFont val="Times New Roman"/>
        <family val="1"/>
      </rPr>
      <t>100%</t>
    </r>
    <r>
      <rPr>
        <sz val="12"/>
        <rFont val="方正仿宋简体"/>
        <family val="4"/>
      </rPr>
      <t>；</t>
    </r>
    <r>
      <rPr>
        <sz val="12"/>
        <rFont val="Times New Roman"/>
        <family val="1"/>
      </rPr>
      <t>3.</t>
    </r>
    <r>
      <rPr>
        <sz val="12"/>
        <rFont val="方正仿宋简体"/>
        <family val="4"/>
      </rPr>
      <t>时效指标：当年开工率</t>
    </r>
    <r>
      <rPr>
        <sz val="12"/>
        <rFont val="Times New Roman"/>
        <family val="1"/>
      </rPr>
      <t>100%</t>
    </r>
    <r>
      <rPr>
        <sz val="12"/>
        <rFont val="方正仿宋简体"/>
        <family val="4"/>
      </rPr>
      <t>；</t>
    </r>
    <r>
      <rPr>
        <sz val="12"/>
        <rFont val="Times New Roman"/>
        <family val="1"/>
      </rPr>
      <t>4.</t>
    </r>
    <r>
      <rPr>
        <sz val="12"/>
        <rFont val="方正仿宋简体"/>
        <family val="4"/>
      </rPr>
      <t>服务对象满意度指标：受益人口</t>
    </r>
    <r>
      <rPr>
        <sz val="12"/>
        <rFont val="Times New Roman"/>
        <family val="1"/>
      </rPr>
      <t xml:space="preserve"> 542</t>
    </r>
    <r>
      <rPr>
        <sz val="12"/>
        <rFont val="方正仿宋简体"/>
        <family val="4"/>
      </rPr>
      <t>人，受益人口满意度</t>
    </r>
    <r>
      <rPr>
        <sz val="12"/>
        <rFont val="Times New Roman"/>
        <family val="1"/>
      </rPr>
      <t>≥95%</t>
    </r>
    <r>
      <rPr>
        <sz val="12"/>
        <rFont val="方正仿宋简体"/>
        <family val="4"/>
      </rPr>
      <t>。</t>
    </r>
  </si>
  <si>
    <t>蜻蛉沟干渠洋派水库引洪沟修复工程</t>
  </si>
  <si>
    <t>蜻蛉村</t>
  </si>
  <si>
    <r>
      <t>修复蜻蛉沟干渠洋派水库引洪沟</t>
    </r>
    <r>
      <rPr>
        <sz val="12"/>
        <color indexed="8"/>
        <rFont val="Times New Roman"/>
        <family val="1"/>
      </rPr>
      <t>100</t>
    </r>
    <r>
      <rPr>
        <sz val="12"/>
        <color indexed="8"/>
        <rFont val="方正仿宋简体"/>
        <family val="4"/>
      </rPr>
      <t>米。</t>
    </r>
  </si>
  <si>
    <r>
      <t>1.</t>
    </r>
    <r>
      <rPr>
        <sz val="12"/>
        <rFont val="方正仿宋简体"/>
        <family val="4"/>
      </rPr>
      <t>数量指标：修复引洪沟</t>
    </r>
    <r>
      <rPr>
        <sz val="12"/>
        <rFont val="Times New Roman"/>
        <family val="1"/>
      </rPr>
      <t>100</t>
    </r>
    <r>
      <rPr>
        <sz val="12"/>
        <rFont val="方正仿宋简体"/>
        <family val="4"/>
      </rPr>
      <t>米，</t>
    </r>
    <r>
      <rPr>
        <sz val="12"/>
        <rFont val="Times New Roman"/>
        <family val="1"/>
      </rPr>
      <t>C</t>
    </r>
    <r>
      <rPr>
        <vertAlign val="subscript"/>
        <sz val="12"/>
        <rFont val="Times New Roman"/>
        <family val="1"/>
      </rPr>
      <t>20</t>
    </r>
    <r>
      <rPr>
        <sz val="12"/>
        <rFont val="方正仿宋简体"/>
        <family val="4"/>
      </rPr>
      <t>砼浇筑</t>
    </r>
    <r>
      <rPr>
        <sz val="12"/>
        <rFont val="Times New Roman"/>
        <family val="1"/>
      </rPr>
      <t>1355m³</t>
    </r>
    <r>
      <rPr>
        <sz val="12"/>
        <rFont val="方正仿宋简体"/>
        <family val="4"/>
      </rPr>
      <t>，土石方开挖</t>
    </r>
    <r>
      <rPr>
        <sz val="12"/>
        <rFont val="Times New Roman"/>
        <family val="1"/>
      </rPr>
      <t>630m³</t>
    </r>
    <r>
      <rPr>
        <sz val="12"/>
        <rFont val="方正仿宋简体"/>
        <family val="4"/>
      </rPr>
      <t>；</t>
    </r>
    <r>
      <rPr>
        <sz val="12"/>
        <rFont val="Times New Roman"/>
        <family val="1"/>
      </rPr>
      <t>2.</t>
    </r>
    <r>
      <rPr>
        <sz val="12"/>
        <rFont val="方正仿宋简体"/>
        <family val="4"/>
      </rPr>
      <t>质量指标</t>
    </r>
    <r>
      <rPr>
        <sz val="12"/>
        <rFont val="Times New Roman"/>
        <family val="1"/>
      </rPr>
      <t>:</t>
    </r>
    <r>
      <rPr>
        <sz val="12"/>
        <rFont val="方正仿宋简体"/>
        <family val="4"/>
      </rPr>
      <t>工程验收合格率</t>
    </r>
    <r>
      <rPr>
        <sz val="12"/>
        <rFont val="Times New Roman"/>
        <family val="1"/>
      </rPr>
      <t>100%</t>
    </r>
    <r>
      <rPr>
        <sz val="12"/>
        <rFont val="方正仿宋简体"/>
        <family val="4"/>
      </rPr>
      <t>；</t>
    </r>
    <r>
      <rPr>
        <sz val="12"/>
        <rFont val="Times New Roman"/>
        <family val="1"/>
      </rPr>
      <t>3.</t>
    </r>
    <r>
      <rPr>
        <sz val="12"/>
        <rFont val="方正仿宋简体"/>
        <family val="4"/>
      </rPr>
      <t>时效指标：当年开工率</t>
    </r>
    <r>
      <rPr>
        <sz val="12"/>
        <rFont val="Times New Roman"/>
        <family val="1"/>
      </rPr>
      <t>100%</t>
    </r>
    <r>
      <rPr>
        <sz val="12"/>
        <rFont val="方正仿宋简体"/>
        <family val="4"/>
      </rPr>
      <t>；</t>
    </r>
    <r>
      <rPr>
        <sz val="12"/>
        <rFont val="Times New Roman"/>
        <family val="1"/>
      </rPr>
      <t>4.</t>
    </r>
    <r>
      <rPr>
        <sz val="12"/>
        <rFont val="方正仿宋简体"/>
        <family val="4"/>
      </rPr>
      <t>服务对象满意度指标：受益人口</t>
    </r>
    <r>
      <rPr>
        <sz val="12"/>
        <rFont val="Times New Roman"/>
        <family val="1"/>
      </rPr>
      <t>2658</t>
    </r>
    <r>
      <rPr>
        <sz val="12"/>
        <rFont val="方正仿宋简体"/>
        <family val="4"/>
      </rPr>
      <t>人，受益人口满意度</t>
    </r>
    <r>
      <rPr>
        <sz val="12"/>
        <rFont val="Times New Roman"/>
        <family val="1"/>
      </rPr>
      <t>≥95%</t>
    </r>
    <r>
      <rPr>
        <sz val="12"/>
        <rFont val="方正仿宋简体"/>
        <family val="4"/>
      </rPr>
      <t>。</t>
    </r>
  </si>
  <si>
    <t>官屯镇公益基础设施补短板项目</t>
  </si>
  <si>
    <r>
      <t>巴拉</t>
    </r>
    <r>
      <rPr>
        <sz val="12"/>
        <rFont val="宋体"/>
        <family val="0"/>
      </rPr>
      <t>鲊</t>
    </r>
    <r>
      <rPr>
        <sz val="12"/>
        <rFont val="方正仿宋简体"/>
        <family val="4"/>
      </rPr>
      <t>村</t>
    </r>
  </si>
  <si>
    <r>
      <t>马尾箐小组引水工程，架设</t>
    </r>
    <r>
      <rPr>
        <sz val="12"/>
        <rFont val="Times New Roman"/>
        <family val="1"/>
      </rPr>
      <t>Φ250PE</t>
    </r>
    <r>
      <rPr>
        <sz val="12"/>
        <rFont val="方正仿宋简体"/>
        <family val="4"/>
      </rPr>
      <t>管</t>
    </r>
    <r>
      <rPr>
        <sz val="12"/>
        <rFont val="Times New Roman"/>
        <family val="1"/>
      </rPr>
      <t>1020</t>
    </r>
    <r>
      <rPr>
        <sz val="12"/>
        <rFont val="方正仿宋简体"/>
        <family val="4"/>
      </rPr>
      <t>米，浇筑</t>
    </r>
    <r>
      <rPr>
        <sz val="12"/>
        <rFont val="Times New Roman"/>
        <family val="1"/>
      </rPr>
      <t>1m³</t>
    </r>
    <r>
      <rPr>
        <sz val="12"/>
        <rFont val="方正仿宋简体"/>
        <family val="4"/>
      </rPr>
      <t>沉沙池</t>
    </r>
    <r>
      <rPr>
        <sz val="12"/>
        <rFont val="Times New Roman"/>
        <family val="1"/>
      </rPr>
      <t>2</t>
    </r>
    <r>
      <rPr>
        <sz val="12"/>
        <rFont val="方正仿宋简体"/>
        <family val="4"/>
      </rPr>
      <t>个，</t>
    </r>
    <r>
      <rPr>
        <sz val="12"/>
        <rFont val="Times New Roman"/>
        <family val="1"/>
      </rPr>
      <t>2m³</t>
    </r>
    <r>
      <rPr>
        <sz val="12"/>
        <rFont val="方正仿宋简体"/>
        <family val="4"/>
      </rPr>
      <t>沉沙池</t>
    </r>
    <r>
      <rPr>
        <sz val="12"/>
        <rFont val="Times New Roman"/>
        <family val="1"/>
      </rPr>
      <t>1</t>
    </r>
    <r>
      <rPr>
        <sz val="12"/>
        <rFont val="方正仿宋简体"/>
        <family val="4"/>
      </rPr>
      <t>个等配套设施。</t>
    </r>
  </si>
  <si>
    <r>
      <t>1.</t>
    </r>
    <r>
      <rPr>
        <sz val="12"/>
        <rFont val="方正仿宋简体"/>
        <family val="4"/>
      </rPr>
      <t>数量指标：新建引水工程，架设</t>
    </r>
    <r>
      <rPr>
        <sz val="12"/>
        <rFont val="Times New Roman"/>
        <family val="1"/>
      </rPr>
      <t>Φ250PE</t>
    </r>
    <r>
      <rPr>
        <sz val="12"/>
        <rFont val="方正仿宋简体"/>
        <family val="4"/>
      </rPr>
      <t>管</t>
    </r>
    <r>
      <rPr>
        <sz val="12"/>
        <rFont val="Times New Roman"/>
        <family val="1"/>
      </rPr>
      <t>1020</t>
    </r>
    <r>
      <rPr>
        <sz val="12"/>
        <rFont val="方正仿宋简体"/>
        <family val="4"/>
      </rPr>
      <t>米，浇筑</t>
    </r>
    <r>
      <rPr>
        <sz val="12"/>
        <rFont val="Times New Roman"/>
        <family val="1"/>
      </rPr>
      <t>1m³</t>
    </r>
    <r>
      <rPr>
        <sz val="12"/>
        <rFont val="方正仿宋简体"/>
        <family val="4"/>
      </rPr>
      <t>沉沙池</t>
    </r>
    <r>
      <rPr>
        <sz val="12"/>
        <rFont val="Times New Roman"/>
        <family val="1"/>
      </rPr>
      <t>2</t>
    </r>
    <r>
      <rPr>
        <sz val="12"/>
        <rFont val="方正仿宋简体"/>
        <family val="4"/>
      </rPr>
      <t>个，</t>
    </r>
    <r>
      <rPr>
        <sz val="12"/>
        <rFont val="Times New Roman"/>
        <family val="1"/>
      </rPr>
      <t>2m³</t>
    </r>
    <r>
      <rPr>
        <sz val="12"/>
        <rFont val="方正仿宋简体"/>
        <family val="4"/>
      </rPr>
      <t>沉沙池</t>
    </r>
    <r>
      <rPr>
        <sz val="12"/>
        <rFont val="Times New Roman"/>
        <family val="1"/>
      </rPr>
      <t>1</t>
    </r>
    <r>
      <rPr>
        <sz val="12"/>
        <rFont val="方正仿宋简体"/>
        <family val="4"/>
      </rPr>
      <t>个等配套设施；</t>
    </r>
    <r>
      <rPr>
        <sz val="12"/>
        <rFont val="Times New Roman"/>
        <family val="1"/>
      </rPr>
      <t>2.</t>
    </r>
    <r>
      <rPr>
        <sz val="12"/>
        <rFont val="方正仿宋简体"/>
        <family val="4"/>
      </rPr>
      <t>质量指标</t>
    </r>
    <r>
      <rPr>
        <sz val="12"/>
        <rFont val="Times New Roman"/>
        <family val="1"/>
      </rPr>
      <t>:</t>
    </r>
    <r>
      <rPr>
        <sz val="12"/>
        <rFont val="方正仿宋简体"/>
        <family val="4"/>
      </rPr>
      <t>工程验收合格率</t>
    </r>
    <r>
      <rPr>
        <sz val="12"/>
        <rFont val="Times New Roman"/>
        <family val="1"/>
      </rPr>
      <t>100%</t>
    </r>
    <r>
      <rPr>
        <sz val="12"/>
        <rFont val="方正仿宋简体"/>
        <family val="4"/>
      </rPr>
      <t>；</t>
    </r>
    <r>
      <rPr>
        <sz val="12"/>
        <rFont val="Times New Roman"/>
        <family val="1"/>
      </rPr>
      <t>3.</t>
    </r>
    <r>
      <rPr>
        <sz val="12"/>
        <rFont val="方正仿宋简体"/>
        <family val="4"/>
      </rPr>
      <t>时效指标：当年开工率</t>
    </r>
    <r>
      <rPr>
        <sz val="12"/>
        <rFont val="Times New Roman"/>
        <family val="1"/>
      </rPr>
      <t>100%</t>
    </r>
    <r>
      <rPr>
        <sz val="12"/>
        <rFont val="方正仿宋简体"/>
        <family val="4"/>
      </rPr>
      <t>；</t>
    </r>
    <r>
      <rPr>
        <sz val="12"/>
        <rFont val="Times New Roman"/>
        <family val="1"/>
      </rPr>
      <t>4.</t>
    </r>
    <r>
      <rPr>
        <sz val="12"/>
        <rFont val="方正仿宋简体"/>
        <family val="4"/>
      </rPr>
      <t>服务对象满意度指标：受益人口</t>
    </r>
    <r>
      <rPr>
        <sz val="12"/>
        <rFont val="Times New Roman"/>
        <family val="1"/>
      </rPr>
      <t>53</t>
    </r>
    <r>
      <rPr>
        <sz val="12"/>
        <rFont val="方正仿宋简体"/>
        <family val="4"/>
      </rPr>
      <t>人，受益人口满意度</t>
    </r>
    <r>
      <rPr>
        <sz val="12"/>
        <rFont val="Times New Roman"/>
        <family val="1"/>
      </rPr>
      <t>≥95%</t>
    </r>
    <r>
      <rPr>
        <sz val="12"/>
        <rFont val="方正仿宋简体"/>
        <family val="4"/>
      </rPr>
      <t>。</t>
    </r>
  </si>
  <si>
    <t>弥兴镇人畜饮水补短板建设项目</t>
  </si>
  <si>
    <r>
      <rPr>
        <sz val="12"/>
        <rFont val="方正仿宋简体"/>
        <family val="4"/>
      </rPr>
      <t>新建抗旱水源和供水设施</t>
    </r>
    <r>
      <rPr>
        <sz val="12"/>
        <rFont val="Times New Roman"/>
        <family val="1"/>
      </rPr>
      <t>2</t>
    </r>
    <r>
      <rPr>
        <sz val="12"/>
        <rFont val="方正仿宋简体"/>
        <family val="4"/>
      </rPr>
      <t>套，添置提运水设备</t>
    </r>
    <r>
      <rPr>
        <sz val="12"/>
        <rFont val="Times New Roman"/>
        <family val="1"/>
      </rPr>
      <t>8</t>
    </r>
    <r>
      <rPr>
        <sz val="12"/>
        <rFont val="方正仿宋简体"/>
        <family val="4"/>
      </rPr>
      <t>套配套设施。</t>
    </r>
  </si>
  <si>
    <r>
      <t>1.</t>
    </r>
    <r>
      <rPr>
        <sz val="12"/>
        <rFont val="方正仿宋简体"/>
        <family val="4"/>
      </rPr>
      <t>数量指标：新建抗旱水源和供水设施2套，添置提运水设备8套配套设施。；</t>
    </r>
    <r>
      <rPr>
        <sz val="12"/>
        <rFont val="Times New Roman"/>
        <family val="1"/>
      </rPr>
      <t>2.</t>
    </r>
    <r>
      <rPr>
        <sz val="12"/>
        <rFont val="方正仿宋简体"/>
        <family val="4"/>
      </rPr>
      <t>质量指标</t>
    </r>
    <r>
      <rPr>
        <sz val="12"/>
        <rFont val="Times New Roman"/>
        <family val="1"/>
      </rPr>
      <t>:</t>
    </r>
    <r>
      <rPr>
        <sz val="12"/>
        <rFont val="方正仿宋简体"/>
        <family val="4"/>
      </rPr>
      <t>工程验收合格率</t>
    </r>
    <r>
      <rPr>
        <sz val="12"/>
        <rFont val="Times New Roman"/>
        <family val="1"/>
      </rPr>
      <t>100%</t>
    </r>
    <r>
      <rPr>
        <sz val="12"/>
        <rFont val="方正仿宋简体"/>
        <family val="4"/>
      </rPr>
      <t>；</t>
    </r>
    <r>
      <rPr>
        <sz val="12"/>
        <rFont val="Times New Roman"/>
        <family val="1"/>
      </rPr>
      <t>3.</t>
    </r>
    <r>
      <rPr>
        <sz val="12"/>
        <rFont val="方正仿宋简体"/>
        <family val="4"/>
      </rPr>
      <t>时效指标：当年开工率</t>
    </r>
    <r>
      <rPr>
        <sz val="12"/>
        <rFont val="Times New Roman"/>
        <family val="1"/>
      </rPr>
      <t>100%</t>
    </r>
    <r>
      <rPr>
        <sz val="12"/>
        <rFont val="方正仿宋简体"/>
        <family val="4"/>
      </rPr>
      <t>；</t>
    </r>
    <r>
      <rPr>
        <sz val="12"/>
        <rFont val="Times New Roman"/>
        <family val="1"/>
      </rPr>
      <t>4.</t>
    </r>
    <r>
      <rPr>
        <sz val="12"/>
        <rFont val="方正仿宋简体"/>
        <family val="4"/>
      </rPr>
      <t>服务对象满意度指标：受益人口</t>
    </r>
    <r>
      <rPr>
        <sz val="12"/>
        <rFont val="Times New Roman"/>
        <family val="1"/>
      </rPr>
      <t>3518</t>
    </r>
    <r>
      <rPr>
        <sz val="12"/>
        <rFont val="方正仿宋简体"/>
        <family val="4"/>
      </rPr>
      <t>人，受益人口满意度</t>
    </r>
    <r>
      <rPr>
        <sz val="12"/>
        <rFont val="Times New Roman"/>
        <family val="1"/>
      </rPr>
      <t>≥95%</t>
    </r>
    <r>
      <rPr>
        <sz val="12"/>
        <rFont val="方正仿宋简体"/>
        <family val="4"/>
      </rPr>
      <t>。</t>
    </r>
  </si>
  <si>
    <t>七</t>
  </si>
  <si>
    <t>农田建设</t>
  </si>
  <si>
    <t>八</t>
  </si>
  <si>
    <t>林业草原生态保护恢复</t>
  </si>
  <si>
    <t>九</t>
  </si>
  <si>
    <t>农村环境整治</t>
  </si>
  <si>
    <r>
      <t>6</t>
    </r>
    <r>
      <rPr>
        <sz val="10"/>
        <color indexed="8"/>
        <rFont val="方正仿宋_GBK"/>
        <family val="4"/>
      </rPr>
      <t>个</t>
    </r>
  </si>
  <si>
    <r>
      <t>姚安县</t>
    </r>
    <r>
      <rPr>
        <sz val="12"/>
        <rFont val="Times New Roman"/>
        <family val="1"/>
      </rPr>
      <t>2021</t>
    </r>
    <r>
      <rPr>
        <sz val="12"/>
        <rFont val="方正仿宋简体"/>
        <family val="4"/>
      </rPr>
      <t>年农村人居环境整治项目</t>
    </r>
  </si>
  <si>
    <r>
      <t>19</t>
    </r>
    <r>
      <rPr>
        <sz val="12"/>
        <rFont val="方正仿宋简体"/>
        <family val="4"/>
      </rPr>
      <t>个脱贫村人居环境建设项目，配套垃圾箱等，小邑、梯子、班刘、大河口、麂子、蒿子箐、涟水、月明等</t>
    </r>
    <r>
      <rPr>
        <sz val="12"/>
        <rFont val="Times New Roman"/>
        <family val="1"/>
      </rPr>
      <t>8</t>
    </r>
    <r>
      <rPr>
        <sz val="12"/>
        <rFont val="方正仿宋简体"/>
        <family val="4"/>
      </rPr>
      <t>个村人居环境工程。</t>
    </r>
  </si>
  <si>
    <r>
      <t>1.</t>
    </r>
    <r>
      <rPr>
        <sz val="12"/>
        <rFont val="方正仿宋简体"/>
        <family val="4"/>
      </rPr>
      <t>数量指标：实施</t>
    </r>
    <r>
      <rPr>
        <sz val="12"/>
        <rFont val="Times New Roman"/>
        <family val="1"/>
      </rPr>
      <t>19</t>
    </r>
    <r>
      <rPr>
        <sz val="12"/>
        <rFont val="方正仿宋简体"/>
        <family val="4"/>
      </rPr>
      <t>个脱贫村人居环境建设项目，配套垃圾箱等；</t>
    </r>
    <r>
      <rPr>
        <sz val="12"/>
        <rFont val="Times New Roman"/>
        <family val="1"/>
      </rPr>
      <t>2.</t>
    </r>
    <r>
      <rPr>
        <sz val="12"/>
        <rFont val="方正仿宋简体"/>
        <family val="4"/>
      </rPr>
      <t>质量指标</t>
    </r>
    <r>
      <rPr>
        <sz val="12"/>
        <rFont val="Times New Roman"/>
        <family val="1"/>
      </rPr>
      <t>:</t>
    </r>
    <r>
      <rPr>
        <sz val="12"/>
        <rFont val="方正仿宋简体"/>
        <family val="4"/>
      </rPr>
      <t>工程验收合格率</t>
    </r>
    <r>
      <rPr>
        <sz val="12"/>
        <rFont val="Times New Roman"/>
        <family val="1"/>
      </rPr>
      <t>100%</t>
    </r>
    <r>
      <rPr>
        <sz val="12"/>
        <rFont val="方正仿宋简体"/>
        <family val="4"/>
      </rPr>
      <t>；</t>
    </r>
    <r>
      <rPr>
        <sz val="12"/>
        <rFont val="Times New Roman"/>
        <family val="1"/>
      </rPr>
      <t>3.</t>
    </r>
    <r>
      <rPr>
        <sz val="12"/>
        <rFont val="方正仿宋简体"/>
        <family val="4"/>
      </rPr>
      <t>时效指标：当年开工率</t>
    </r>
    <r>
      <rPr>
        <sz val="12"/>
        <rFont val="Times New Roman"/>
        <family val="1"/>
      </rPr>
      <t>100%</t>
    </r>
    <r>
      <rPr>
        <sz val="12"/>
        <rFont val="方正仿宋简体"/>
        <family val="4"/>
      </rPr>
      <t>；</t>
    </r>
    <r>
      <rPr>
        <sz val="12"/>
        <rFont val="Times New Roman"/>
        <family val="1"/>
      </rPr>
      <t>4.</t>
    </r>
    <r>
      <rPr>
        <sz val="12"/>
        <rFont val="方正仿宋简体"/>
        <family val="4"/>
      </rPr>
      <t>服务对象满意度指标：受益人口</t>
    </r>
    <r>
      <rPr>
        <sz val="12"/>
        <rFont val="Times New Roman"/>
        <family val="1"/>
      </rPr>
      <t>8914</t>
    </r>
    <r>
      <rPr>
        <sz val="12"/>
        <rFont val="方正仿宋简体"/>
        <family val="4"/>
      </rPr>
      <t>人，受益人口满意度</t>
    </r>
    <r>
      <rPr>
        <sz val="12"/>
        <rFont val="Times New Roman"/>
        <family val="1"/>
      </rPr>
      <t>≥95%</t>
    </r>
    <r>
      <rPr>
        <sz val="12"/>
        <rFont val="方正仿宋简体"/>
        <family val="4"/>
      </rPr>
      <t>。</t>
    </r>
  </si>
  <si>
    <t>县住建局</t>
  </si>
  <si>
    <t>大河口乡美好生活新农村环境整治项目</t>
  </si>
  <si>
    <r>
      <t>大河口</t>
    </r>
    <r>
      <rPr>
        <sz val="12"/>
        <color indexed="8"/>
        <rFont val="Times New Roman"/>
        <family val="1"/>
      </rPr>
      <t xml:space="preserve"> </t>
    </r>
    <r>
      <rPr>
        <sz val="12"/>
        <color indexed="8"/>
        <rFont val="方正仿宋简体"/>
        <family val="4"/>
      </rPr>
      <t>麂子村</t>
    </r>
    <r>
      <rPr>
        <sz val="12"/>
        <color indexed="8"/>
        <rFont val="Times New Roman"/>
        <family val="1"/>
      </rPr>
      <t xml:space="preserve"> </t>
    </r>
  </si>
  <si>
    <r>
      <t>建设</t>
    </r>
    <r>
      <rPr>
        <sz val="12"/>
        <color indexed="8"/>
        <rFont val="Times New Roman"/>
        <family val="1"/>
      </rPr>
      <t>2</t>
    </r>
    <r>
      <rPr>
        <sz val="12"/>
        <color indexed="8"/>
        <rFont val="方正仿宋简体"/>
        <family val="4"/>
      </rPr>
      <t>个美好生活新村农村环境整治雨污基础设施，道路硬化</t>
    </r>
    <r>
      <rPr>
        <sz val="12"/>
        <color indexed="8"/>
        <rFont val="Times New Roman"/>
        <family val="1"/>
      </rPr>
      <t>1289</t>
    </r>
    <r>
      <rPr>
        <sz val="12"/>
        <color indexed="8"/>
        <rFont val="方正仿宋简体"/>
        <family val="4"/>
      </rPr>
      <t>米，浆砌石挡墙</t>
    </r>
    <r>
      <rPr>
        <sz val="12"/>
        <color indexed="8"/>
        <rFont val="Times New Roman"/>
        <family val="1"/>
      </rPr>
      <t>385m³</t>
    </r>
    <r>
      <rPr>
        <sz val="12"/>
        <color indexed="8"/>
        <rFont val="方正仿宋简体"/>
        <family val="4"/>
      </rPr>
      <t>及自来水配套工程相关附属设施。</t>
    </r>
  </si>
  <si>
    <r>
      <t>1.</t>
    </r>
    <r>
      <rPr>
        <sz val="12"/>
        <rFont val="方正仿宋简体"/>
        <family val="4"/>
      </rPr>
      <t>数量指标：实施大河口、麂子村</t>
    </r>
    <r>
      <rPr>
        <sz val="12"/>
        <rFont val="Times New Roman"/>
        <family val="1"/>
      </rPr>
      <t>2</t>
    </r>
    <r>
      <rPr>
        <sz val="12"/>
        <rFont val="方正仿宋简体"/>
        <family val="4"/>
      </rPr>
      <t>个村农村环境整治雨污基础设施，道路硬化</t>
    </r>
    <r>
      <rPr>
        <sz val="12"/>
        <rFont val="Times New Roman"/>
        <family val="1"/>
      </rPr>
      <t>1289</t>
    </r>
    <r>
      <rPr>
        <sz val="12"/>
        <rFont val="方正仿宋简体"/>
        <family val="4"/>
      </rPr>
      <t>米及自来水配套工程相关附属设施；</t>
    </r>
    <r>
      <rPr>
        <sz val="12"/>
        <rFont val="Times New Roman"/>
        <family val="1"/>
      </rPr>
      <t>2.</t>
    </r>
    <r>
      <rPr>
        <sz val="12"/>
        <rFont val="方正仿宋简体"/>
        <family val="4"/>
      </rPr>
      <t>质量指标</t>
    </r>
    <r>
      <rPr>
        <sz val="12"/>
        <rFont val="Times New Roman"/>
        <family val="1"/>
      </rPr>
      <t>:</t>
    </r>
    <r>
      <rPr>
        <sz val="12"/>
        <rFont val="方正仿宋简体"/>
        <family val="4"/>
      </rPr>
      <t>工程验收合格率</t>
    </r>
    <r>
      <rPr>
        <sz val="12"/>
        <rFont val="Times New Roman"/>
        <family val="1"/>
      </rPr>
      <t>100%</t>
    </r>
    <r>
      <rPr>
        <sz val="12"/>
        <rFont val="方正仿宋简体"/>
        <family val="4"/>
      </rPr>
      <t>；</t>
    </r>
    <r>
      <rPr>
        <sz val="12"/>
        <rFont val="Times New Roman"/>
        <family val="1"/>
      </rPr>
      <t>3.</t>
    </r>
    <r>
      <rPr>
        <sz val="12"/>
        <rFont val="方正仿宋简体"/>
        <family val="4"/>
      </rPr>
      <t>时效指标：当年开工率</t>
    </r>
    <r>
      <rPr>
        <sz val="12"/>
        <rFont val="Times New Roman"/>
        <family val="1"/>
      </rPr>
      <t>100%</t>
    </r>
    <r>
      <rPr>
        <sz val="12"/>
        <rFont val="方正仿宋简体"/>
        <family val="4"/>
      </rPr>
      <t>；</t>
    </r>
    <r>
      <rPr>
        <sz val="12"/>
        <rFont val="Times New Roman"/>
        <family val="1"/>
      </rPr>
      <t>4.</t>
    </r>
    <r>
      <rPr>
        <sz val="12"/>
        <rFont val="方正仿宋简体"/>
        <family val="4"/>
      </rPr>
      <t>服务对象满意度指标：受益人口</t>
    </r>
    <r>
      <rPr>
        <sz val="12"/>
        <rFont val="Times New Roman"/>
        <family val="1"/>
      </rPr>
      <t>2845</t>
    </r>
    <r>
      <rPr>
        <sz val="12"/>
        <rFont val="方正仿宋简体"/>
        <family val="4"/>
      </rPr>
      <t>人，受益人口满意度</t>
    </r>
    <r>
      <rPr>
        <sz val="12"/>
        <rFont val="Times New Roman"/>
        <family val="1"/>
      </rPr>
      <t>≥95%</t>
    </r>
    <r>
      <rPr>
        <sz val="12"/>
        <rFont val="方正仿宋简体"/>
        <family val="4"/>
      </rPr>
      <t>。</t>
    </r>
  </si>
  <si>
    <t>县民族宗教局</t>
  </si>
  <si>
    <t>栋川镇农村人居环境整治项目</t>
  </si>
  <si>
    <r>
      <t>长寿</t>
    </r>
    <r>
      <rPr>
        <sz val="10"/>
        <color indexed="8"/>
        <rFont val="方正仿宋简体"/>
        <family val="4"/>
      </rPr>
      <t xml:space="preserve"> </t>
    </r>
    <r>
      <rPr>
        <sz val="10"/>
        <color indexed="8"/>
        <rFont val="方正仿宋简体"/>
        <family val="4"/>
      </rPr>
      <t>徐官坝海埂屯</t>
    </r>
    <r>
      <rPr>
        <sz val="10"/>
        <color indexed="8"/>
        <rFont val="方正仿宋简体"/>
        <family val="4"/>
      </rPr>
      <t xml:space="preserve"> </t>
    </r>
    <r>
      <rPr>
        <sz val="10"/>
        <color indexed="8"/>
        <rFont val="方正仿宋简体"/>
        <family val="4"/>
      </rPr>
      <t>清河</t>
    </r>
    <r>
      <rPr>
        <sz val="10"/>
        <color indexed="8"/>
        <rFont val="方正仿宋简体"/>
        <family val="4"/>
      </rPr>
      <t xml:space="preserve"> </t>
    </r>
    <r>
      <rPr>
        <sz val="10"/>
        <color indexed="8"/>
        <rFont val="方正仿宋简体"/>
        <family val="4"/>
      </rPr>
      <t>蜻蛉</t>
    </r>
  </si>
  <si>
    <r>
      <t>新建</t>
    </r>
    <r>
      <rPr>
        <sz val="12"/>
        <color indexed="8"/>
        <rFont val="方正仿宋简体"/>
        <family val="4"/>
      </rPr>
      <t>村庄</t>
    </r>
    <r>
      <rPr>
        <sz val="12"/>
        <color indexed="8"/>
        <rFont val="方正仿宋简体"/>
        <family val="4"/>
      </rPr>
      <t>道路硬化长</t>
    </r>
    <r>
      <rPr>
        <sz val="12"/>
        <color indexed="8"/>
        <rFont val="Times New Roman"/>
        <family val="1"/>
      </rPr>
      <t>5560</t>
    </r>
    <r>
      <rPr>
        <sz val="12"/>
        <color indexed="8"/>
        <rFont val="方正仿宋简体"/>
        <family val="4"/>
      </rPr>
      <t>米，购置垃圾箱（桶）</t>
    </r>
    <r>
      <rPr>
        <sz val="12"/>
        <color indexed="8"/>
        <rFont val="Times New Roman"/>
        <family val="1"/>
      </rPr>
      <t>190</t>
    </r>
    <r>
      <rPr>
        <sz val="12"/>
        <color indexed="8"/>
        <rFont val="方正仿宋简体"/>
        <family val="4"/>
      </rPr>
      <t>个，污水管埋设长</t>
    </r>
    <r>
      <rPr>
        <sz val="12"/>
        <color indexed="8"/>
        <rFont val="Times New Roman"/>
        <family val="1"/>
      </rPr>
      <t>2400</t>
    </r>
    <r>
      <rPr>
        <sz val="12"/>
        <color indexed="8"/>
        <rFont val="方正仿宋简体"/>
        <family val="4"/>
      </rPr>
      <t>米，土石方开挖</t>
    </r>
    <r>
      <rPr>
        <sz val="12"/>
        <color indexed="8"/>
        <rFont val="Times New Roman"/>
        <family val="1"/>
      </rPr>
      <t>9648m³</t>
    </r>
    <r>
      <rPr>
        <sz val="12"/>
        <color indexed="8"/>
        <rFont val="方正仿宋简体"/>
        <family val="4"/>
      </rPr>
      <t>，</t>
    </r>
    <r>
      <rPr>
        <sz val="12"/>
        <color indexed="8"/>
        <rFont val="方正仿宋简体"/>
        <family val="4"/>
      </rPr>
      <t>沟盖板铺设</t>
    </r>
    <r>
      <rPr>
        <sz val="12"/>
        <color indexed="8"/>
        <rFont val="Times New Roman"/>
        <family val="1"/>
      </rPr>
      <t>1200</t>
    </r>
    <r>
      <rPr>
        <sz val="12"/>
        <color indexed="8"/>
        <rFont val="方正仿宋简体"/>
        <family val="4"/>
      </rPr>
      <t>米等配套工程。</t>
    </r>
  </si>
  <si>
    <r>
      <t>1.</t>
    </r>
    <r>
      <rPr>
        <sz val="12"/>
        <rFont val="方正仿宋简体"/>
        <family val="4"/>
      </rPr>
      <t>数量指标：建村庄道路硬化长</t>
    </r>
    <r>
      <rPr>
        <sz val="12"/>
        <rFont val="Times New Roman"/>
        <family val="1"/>
      </rPr>
      <t>5560</t>
    </r>
    <r>
      <rPr>
        <sz val="12"/>
        <rFont val="方正仿宋简体"/>
        <family val="4"/>
      </rPr>
      <t>米，购置垃圾箱（桶）</t>
    </r>
    <r>
      <rPr>
        <sz val="12"/>
        <rFont val="Times New Roman"/>
        <family val="1"/>
      </rPr>
      <t>190</t>
    </r>
    <r>
      <rPr>
        <sz val="12"/>
        <rFont val="方正仿宋简体"/>
        <family val="4"/>
      </rPr>
      <t>个，污水管埋设长</t>
    </r>
    <r>
      <rPr>
        <sz val="12"/>
        <rFont val="Times New Roman"/>
        <family val="1"/>
      </rPr>
      <t>2400</t>
    </r>
    <r>
      <rPr>
        <sz val="12"/>
        <rFont val="方正仿宋简体"/>
        <family val="4"/>
      </rPr>
      <t>米，沟盖板铺设</t>
    </r>
    <r>
      <rPr>
        <sz val="12"/>
        <rFont val="Times New Roman"/>
        <family val="1"/>
      </rPr>
      <t>1200</t>
    </r>
    <r>
      <rPr>
        <sz val="12"/>
        <rFont val="方正仿宋简体"/>
        <family val="4"/>
      </rPr>
      <t>米等配套设施；</t>
    </r>
    <r>
      <rPr>
        <sz val="12"/>
        <rFont val="Times New Roman"/>
        <family val="1"/>
      </rPr>
      <t>2.</t>
    </r>
    <r>
      <rPr>
        <sz val="12"/>
        <rFont val="方正仿宋简体"/>
        <family val="4"/>
      </rPr>
      <t>质量指标</t>
    </r>
    <r>
      <rPr>
        <sz val="12"/>
        <rFont val="Times New Roman"/>
        <family val="1"/>
      </rPr>
      <t>:</t>
    </r>
    <r>
      <rPr>
        <sz val="12"/>
        <rFont val="方正仿宋简体"/>
        <family val="4"/>
      </rPr>
      <t>工程验收合格率</t>
    </r>
    <r>
      <rPr>
        <sz val="12"/>
        <rFont val="Times New Roman"/>
        <family val="1"/>
      </rPr>
      <t>100%</t>
    </r>
    <r>
      <rPr>
        <sz val="12"/>
        <rFont val="方正仿宋简体"/>
        <family val="4"/>
      </rPr>
      <t>；</t>
    </r>
    <r>
      <rPr>
        <sz val="12"/>
        <rFont val="Times New Roman"/>
        <family val="1"/>
      </rPr>
      <t>3.</t>
    </r>
    <r>
      <rPr>
        <sz val="12"/>
        <rFont val="方正仿宋简体"/>
        <family val="4"/>
      </rPr>
      <t>时效指标：当年开工率</t>
    </r>
    <r>
      <rPr>
        <sz val="12"/>
        <rFont val="Times New Roman"/>
        <family val="1"/>
      </rPr>
      <t>100%</t>
    </r>
    <r>
      <rPr>
        <sz val="12"/>
        <rFont val="方正仿宋简体"/>
        <family val="4"/>
      </rPr>
      <t>；</t>
    </r>
    <r>
      <rPr>
        <sz val="12"/>
        <rFont val="Times New Roman"/>
        <family val="1"/>
      </rPr>
      <t>4.</t>
    </r>
    <r>
      <rPr>
        <sz val="12"/>
        <rFont val="方正仿宋简体"/>
        <family val="4"/>
      </rPr>
      <t>服务对象满意度指标：受益人口</t>
    </r>
    <r>
      <rPr>
        <sz val="12"/>
        <rFont val="Times New Roman"/>
        <family val="1"/>
      </rPr>
      <t>9286</t>
    </r>
    <r>
      <rPr>
        <sz val="12"/>
        <rFont val="方正仿宋简体"/>
        <family val="4"/>
      </rPr>
      <t>人，受益人口满意度</t>
    </r>
    <r>
      <rPr>
        <sz val="12"/>
        <rFont val="Times New Roman"/>
        <family val="1"/>
      </rPr>
      <t>≥95%</t>
    </r>
    <r>
      <rPr>
        <sz val="12"/>
        <rFont val="方正仿宋简体"/>
        <family val="4"/>
      </rPr>
      <t>。</t>
    </r>
  </si>
  <si>
    <t>光禄镇农村人居环境整治项目</t>
  </si>
  <si>
    <t>光禄社区</t>
  </si>
  <si>
    <r>
      <t>购置梯形垃圾箱</t>
    </r>
    <r>
      <rPr>
        <sz val="12"/>
        <color indexed="8"/>
        <rFont val="Times New Roman"/>
        <family val="1"/>
      </rPr>
      <t>125</t>
    </r>
    <r>
      <rPr>
        <sz val="12"/>
        <color indexed="8"/>
        <rFont val="方正仿宋简体"/>
        <family val="4"/>
      </rPr>
      <t>个，果皮垃圾箱</t>
    </r>
    <r>
      <rPr>
        <sz val="12"/>
        <color indexed="8"/>
        <rFont val="Times New Roman"/>
        <family val="1"/>
      </rPr>
      <t>40</t>
    </r>
    <r>
      <rPr>
        <sz val="12"/>
        <color indexed="8"/>
        <rFont val="方正仿宋简体"/>
        <family val="4"/>
      </rPr>
      <t>个，沟道、河道淤泥清除外运</t>
    </r>
    <r>
      <rPr>
        <sz val="12"/>
        <color indexed="8"/>
        <rFont val="Times New Roman"/>
        <family val="1"/>
      </rPr>
      <t>5402m³</t>
    </r>
    <r>
      <rPr>
        <sz val="12"/>
        <color indexed="8"/>
        <rFont val="方正仿宋简体"/>
        <family val="4"/>
      </rPr>
      <t>，</t>
    </r>
    <r>
      <rPr>
        <sz val="12"/>
        <color indexed="8"/>
        <rFont val="Times New Roman"/>
        <family val="1"/>
      </rPr>
      <t>C20</t>
    </r>
    <r>
      <rPr>
        <sz val="12"/>
        <color indexed="8"/>
        <rFont val="方正仿宋简体"/>
        <family val="4"/>
      </rPr>
      <t>砼浇筑道路硬化长</t>
    </r>
    <r>
      <rPr>
        <sz val="12"/>
        <color indexed="8"/>
        <rFont val="Times New Roman"/>
        <family val="1"/>
      </rPr>
      <t>177</t>
    </r>
    <r>
      <rPr>
        <sz val="12"/>
        <color indexed="8"/>
        <rFont val="方正仿宋简体"/>
        <family val="4"/>
      </rPr>
      <t>米，雨水管埋设长</t>
    </r>
    <r>
      <rPr>
        <sz val="12"/>
        <color indexed="8"/>
        <rFont val="Times New Roman"/>
        <family val="1"/>
      </rPr>
      <t>100</t>
    </r>
    <r>
      <rPr>
        <sz val="12"/>
        <color indexed="8"/>
        <rFont val="方正仿宋简体"/>
        <family val="4"/>
      </rPr>
      <t>米，水泥块路面铺设</t>
    </r>
    <r>
      <rPr>
        <sz val="12"/>
        <color indexed="8"/>
        <rFont val="Times New Roman"/>
        <family val="1"/>
      </rPr>
      <t>197</t>
    </r>
    <r>
      <rPr>
        <sz val="12"/>
        <color indexed="8"/>
        <rFont val="宋体"/>
        <family val="0"/>
      </rPr>
      <t>㎡</t>
    </r>
    <r>
      <rPr>
        <sz val="12"/>
        <color indexed="8"/>
        <rFont val="方正仿宋简体"/>
        <family val="4"/>
      </rPr>
      <t>，水泥盖板浇筑</t>
    </r>
    <r>
      <rPr>
        <sz val="12"/>
        <color indexed="8"/>
        <rFont val="Times New Roman"/>
        <family val="1"/>
      </rPr>
      <t>17.16m³</t>
    </r>
    <r>
      <rPr>
        <sz val="12"/>
        <color indexed="8"/>
        <rFont val="方正仿宋简体"/>
        <family val="4"/>
      </rPr>
      <t>。</t>
    </r>
  </si>
  <si>
    <r>
      <t>1.</t>
    </r>
    <r>
      <rPr>
        <sz val="12"/>
        <rFont val="方正仿宋简体"/>
        <family val="4"/>
      </rPr>
      <t>数量指标：购置梯形垃圾箱</t>
    </r>
    <r>
      <rPr>
        <sz val="12"/>
        <rFont val="Times New Roman"/>
        <family val="1"/>
      </rPr>
      <t>125</t>
    </r>
    <r>
      <rPr>
        <sz val="12"/>
        <rFont val="方正仿宋简体"/>
        <family val="4"/>
      </rPr>
      <t>个，果皮垃圾箱</t>
    </r>
    <r>
      <rPr>
        <sz val="12"/>
        <rFont val="Times New Roman"/>
        <family val="1"/>
      </rPr>
      <t>40</t>
    </r>
    <r>
      <rPr>
        <sz val="12"/>
        <rFont val="方正仿宋简体"/>
        <family val="4"/>
      </rPr>
      <t>个，沟道、河道淤泥清除，道路硬化长</t>
    </r>
    <r>
      <rPr>
        <sz val="12"/>
        <rFont val="Times New Roman"/>
        <family val="1"/>
      </rPr>
      <t>177</t>
    </r>
    <r>
      <rPr>
        <sz val="12"/>
        <rFont val="方正仿宋简体"/>
        <family val="4"/>
      </rPr>
      <t>米，雨水管埋设长</t>
    </r>
    <r>
      <rPr>
        <sz val="12"/>
        <rFont val="Times New Roman"/>
        <family val="1"/>
      </rPr>
      <t>100</t>
    </r>
    <r>
      <rPr>
        <sz val="12"/>
        <rFont val="方正仿宋简体"/>
        <family val="4"/>
      </rPr>
      <t>米等配套设施；</t>
    </r>
    <r>
      <rPr>
        <sz val="12"/>
        <rFont val="Times New Roman"/>
        <family val="1"/>
      </rPr>
      <t>2.</t>
    </r>
    <r>
      <rPr>
        <sz val="12"/>
        <rFont val="方正仿宋简体"/>
        <family val="4"/>
      </rPr>
      <t>质量指标</t>
    </r>
    <r>
      <rPr>
        <sz val="12"/>
        <rFont val="Times New Roman"/>
        <family val="1"/>
      </rPr>
      <t>:</t>
    </r>
    <r>
      <rPr>
        <sz val="12"/>
        <rFont val="方正仿宋简体"/>
        <family val="4"/>
      </rPr>
      <t>工程验收合格率</t>
    </r>
    <r>
      <rPr>
        <sz val="12"/>
        <rFont val="Times New Roman"/>
        <family val="1"/>
      </rPr>
      <t>100%</t>
    </r>
    <r>
      <rPr>
        <sz val="12"/>
        <rFont val="方正仿宋简体"/>
        <family val="4"/>
      </rPr>
      <t>；</t>
    </r>
    <r>
      <rPr>
        <sz val="12"/>
        <rFont val="Times New Roman"/>
        <family val="1"/>
      </rPr>
      <t>3.</t>
    </r>
    <r>
      <rPr>
        <sz val="12"/>
        <rFont val="方正仿宋简体"/>
        <family val="4"/>
      </rPr>
      <t>时效指标：当年开工率</t>
    </r>
    <r>
      <rPr>
        <sz val="12"/>
        <rFont val="Times New Roman"/>
        <family val="1"/>
      </rPr>
      <t>100%</t>
    </r>
    <r>
      <rPr>
        <sz val="12"/>
        <rFont val="方正仿宋简体"/>
        <family val="4"/>
      </rPr>
      <t>；</t>
    </r>
    <r>
      <rPr>
        <sz val="12"/>
        <rFont val="Times New Roman"/>
        <family val="1"/>
      </rPr>
      <t>4.</t>
    </r>
    <r>
      <rPr>
        <sz val="12"/>
        <rFont val="方正仿宋简体"/>
        <family val="4"/>
      </rPr>
      <t>服务对象满意度指标：受益人口</t>
    </r>
    <r>
      <rPr>
        <sz val="12"/>
        <rFont val="Times New Roman"/>
        <family val="1"/>
      </rPr>
      <t>3567</t>
    </r>
    <r>
      <rPr>
        <sz val="12"/>
        <rFont val="方正仿宋简体"/>
        <family val="4"/>
      </rPr>
      <t>人，受益人口满意度</t>
    </r>
    <r>
      <rPr>
        <sz val="12"/>
        <rFont val="Times New Roman"/>
        <family val="1"/>
      </rPr>
      <t>≥95%</t>
    </r>
    <r>
      <rPr>
        <sz val="12"/>
        <rFont val="方正仿宋简体"/>
        <family val="4"/>
      </rPr>
      <t>。</t>
    </r>
  </si>
  <si>
    <t>栋川镇农村人居环境补短板项目</t>
  </si>
  <si>
    <t>蜻蛉社区</t>
  </si>
  <si>
    <r>
      <t>胡家屯自然村污水管网建设，管槽开挖安装</t>
    </r>
    <r>
      <rPr>
        <sz val="12"/>
        <rFont val="Times New Roman"/>
        <family val="1"/>
      </rPr>
      <t>452</t>
    </r>
    <r>
      <rPr>
        <sz val="12"/>
        <rFont val="方正仿宋简体"/>
        <family val="4"/>
      </rPr>
      <t>米，安装</t>
    </r>
    <r>
      <rPr>
        <sz val="12"/>
        <rFont val="Times New Roman"/>
        <family val="1"/>
      </rPr>
      <t>HPDE</t>
    </r>
    <r>
      <rPr>
        <sz val="12"/>
        <rFont val="方正仿宋简体"/>
        <family val="4"/>
      </rPr>
      <t>波纹管</t>
    </r>
    <r>
      <rPr>
        <sz val="12"/>
        <rFont val="Times New Roman"/>
        <family val="1"/>
      </rPr>
      <t>DN700mm</t>
    </r>
    <r>
      <rPr>
        <sz val="12"/>
        <rFont val="方正仿宋简体"/>
        <family val="4"/>
      </rPr>
      <t>污水井</t>
    </r>
    <r>
      <rPr>
        <sz val="12"/>
        <rFont val="Times New Roman"/>
        <family val="1"/>
      </rPr>
      <t>28</t>
    </r>
    <r>
      <rPr>
        <sz val="12"/>
        <rFont val="方正仿宋简体"/>
        <family val="4"/>
      </rPr>
      <t>座，村庄道路硬化长</t>
    </r>
    <r>
      <rPr>
        <sz val="12"/>
        <rFont val="Times New Roman"/>
        <family val="1"/>
      </rPr>
      <t>350</t>
    </r>
    <r>
      <rPr>
        <sz val="12"/>
        <rFont val="方正仿宋简体"/>
        <family val="4"/>
      </rPr>
      <t>米，宽</t>
    </r>
    <r>
      <rPr>
        <sz val="12"/>
        <rFont val="Times New Roman"/>
        <family val="1"/>
      </rPr>
      <t>2.6</t>
    </r>
    <r>
      <rPr>
        <sz val="12"/>
        <rFont val="方正仿宋简体"/>
        <family val="4"/>
      </rPr>
      <t>米，厚</t>
    </r>
    <r>
      <rPr>
        <sz val="12"/>
        <rFont val="Times New Roman"/>
        <family val="1"/>
      </rPr>
      <t>0.2</t>
    </r>
    <r>
      <rPr>
        <sz val="12"/>
        <rFont val="方正仿宋简体"/>
        <family val="4"/>
      </rPr>
      <t>米；架设饮水管</t>
    </r>
    <r>
      <rPr>
        <sz val="12"/>
        <rFont val="Times New Roman"/>
        <family val="1"/>
      </rPr>
      <t>Dg50mm</t>
    </r>
    <r>
      <rPr>
        <sz val="12"/>
        <rFont val="方正仿宋简体"/>
        <family val="4"/>
      </rPr>
      <t>镀锌管</t>
    </r>
    <r>
      <rPr>
        <sz val="12"/>
        <rFont val="Times New Roman"/>
        <family val="1"/>
      </rPr>
      <t>258</t>
    </r>
    <r>
      <rPr>
        <sz val="12"/>
        <rFont val="方正仿宋简体"/>
        <family val="4"/>
      </rPr>
      <t>米；水塘淤泥清运、回填、浇筑等配套设施。</t>
    </r>
  </si>
  <si>
    <r>
      <t>1.</t>
    </r>
    <r>
      <rPr>
        <sz val="12"/>
        <rFont val="方正仿宋简体"/>
        <family val="4"/>
      </rPr>
      <t>数量指标：胡家屯自然村污水管网建设，管槽开挖安装</t>
    </r>
    <r>
      <rPr>
        <sz val="12"/>
        <rFont val="Times New Roman"/>
        <family val="1"/>
      </rPr>
      <t>452</t>
    </r>
    <r>
      <rPr>
        <sz val="12"/>
        <rFont val="方正仿宋简体"/>
        <family val="4"/>
      </rPr>
      <t>米，安装污水井</t>
    </r>
    <r>
      <rPr>
        <sz val="12"/>
        <rFont val="Times New Roman"/>
        <family val="1"/>
      </rPr>
      <t>28</t>
    </r>
    <r>
      <rPr>
        <sz val="12"/>
        <rFont val="方正仿宋简体"/>
        <family val="4"/>
      </rPr>
      <t>座，村庄道路硬化长</t>
    </r>
    <r>
      <rPr>
        <sz val="12"/>
        <rFont val="Times New Roman"/>
        <family val="1"/>
      </rPr>
      <t>350</t>
    </r>
    <r>
      <rPr>
        <sz val="12"/>
        <rFont val="方正仿宋简体"/>
        <family val="4"/>
      </rPr>
      <t>米，架设饮水管</t>
    </r>
    <r>
      <rPr>
        <sz val="12"/>
        <rFont val="Times New Roman"/>
        <family val="1"/>
      </rPr>
      <t>Dg50mm</t>
    </r>
    <r>
      <rPr>
        <sz val="12"/>
        <rFont val="方正仿宋简体"/>
        <family val="4"/>
      </rPr>
      <t>镀锌管</t>
    </r>
    <r>
      <rPr>
        <sz val="12"/>
        <rFont val="Times New Roman"/>
        <family val="1"/>
      </rPr>
      <t>258</t>
    </r>
    <r>
      <rPr>
        <sz val="12"/>
        <rFont val="方正仿宋简体"/>
        <family val="4"/>
      </rPr>
      <t>米；水塘淤泥清运等配套设施；</t>
    </r>
    <r>
      <rPr>
        <sz val="12"/>
        <rFont val="Times New Roman"/>
        <family val="1"/>
      </rPr>
      <t>2.</t>
    </r>
    <r>
      <rPr>
        <sz val="12"/>
        <rFont val="方正仿宋简体"/>
        <family val="4"/>
      </rPr>
      <t>质量指标</t>
    </r>
    <r>
      <rPr>
        <sz val="12"/>
        <rFont val="Times New Roman"/>
        <family val="1"/>
      </rPr>
      <t>:</t>
    </r>
    <r>
      <rPr>
        <sz val="12"/>
        <rFont val="方正仿宋简体"/>
        <family val="4"/>
      </rPr>
      <t>工程验收合格率</t>
    </r>
    <r>
      <rPr>
        <sz val="12"/>
        <rFont val="Times New Roman"/>
        <family val="1"/>
      </rPr>
      <t>100%</t>
    </r>
    <r>
      <rPr>
        <sz val="12"/>
        <rFont val="方正仿宋简体"/>
        <family val="4"/>
      </rPr>
      <t>；</t>
    </r>
    <r>
      <rPr>
        <sz val="12"/>
        <rFont val="Times New Roman"/>
        <family val="1"/>
      </rPr>
      <t>3.</t>
    </r>
    <r>
      <rPr>
        <sz val="12"/>
        <rFont val="方正仿宋简体"/>
        <family val="4"/>
      </rPr>
      <t>时效指标：当年开工率</t>
    </r>
    <r>
      <rPr>
        <sz val="12"/>
        <rFont val="Times New Roman"/>
        <family val="1"/>
      </rPr>
      <t>100%</t>
    </r>
    <r>
      <rPr>
        <sz val="12"/>
        <rFont val="方正仿宋简体"/>
        <family val="4"/>
      </rPr>
      <t>；</t>
    </r>
    <r>
      <rPr>
        <sz val="12"/>
        <rFont val="Times New Roman"/>
        <family val="1"/>
      </rPr>
      <t>4.</t>
    </r>
    <r>
      <rPr>
        <sz val="12"/>
        <rFont val="方正仿宋简体"/>
        <family val="4"/>
      </rPr>
      <t>服务对象满意度指标：受益人口</t>
    </r>
    <r>
      <rPr>
        <sz val="12"/>
        <rFont val="Times New Roman"/>
        <family val="1"/>
      </rPr>
      <t>865</t>
    </r>
    <r>
      <rPr>
        <sz val="12"/>
        <rFont val="方正仿宋简体"/>
        <family val="4"/>
      </rPr>
      <t>人，受益人口满意度</t>
    </r>
    <r>
      <rPr>
        <sz val="12"/>
        <rFont val="Times New Roman"/>
        <family val="1"/>
      </rPr>
      <t>≥95%</t>
    </r>
    <r>
      <rPr>
        <sz val="12"/>
        <rFont val="方正仿宋简体"/>
        <family val="4"/>
      </rPr>
      <t>。</t>
    </r>
  </si>
  <si>
    <t>光禄镇农村人居环境补短板项目</t>
  </si>
  <si>
    <r>
      <t>凤翥街人行道路改造，小块铺设</t>
    </r>
    <r>
      <rPr>
        <sz val="12"/>
        <rFont val="Times New Roman"/>
        <family val="1"/>
      </rPr>
      <t>2734</t>
    </r>
    <r>
      <rPr>
        <sz val="12"/>
        <rFont val="宋体"/>
        <family val="0"/>
      </rPr>
      <t>㎡</t>
    </r>
    <r>
      <rPr>
        <sz val="12"/>
        <rFont val="方正仿宋简体"/>
        <family val="4"/>
      </rPr>
      <t>，建圆形污水井</t>
    </r>
    <r>
      <rPr>
        <sz val="12"/>
        <rFont val="Times New Roman"/>
        <family val="1"/>
      </rPr>
      <t>12</t>
    </r>
    <r>
      <rPr>
        <sz val="12"/>
        <rFont val="方正仿宋简体"/>
        <family val="4"/>
      </rPr>
      <t>个，安装雨水篦子</t>
    </r>
    <r>
      <rPr>
        <sz val="12"/>
        <rFont val="Times New Roman"/>
        <family val="1"/>
      </rPr>
      <t>38</t>
    </r>
    <r>
      <rPr>
        <sz val="12"/>
        <rFont val="方正仿宋简体"/>
        <family val="4"/>
      </rPr>
      <t>个，行道树玻璃钢格</t>
    </r>
    <r>
      <rPr>
        <sz val="12"/>
        <rFont val="Times New Roman"/>
        <family val="1"/>
      </rPr>
      <t>122</t>
    </r>
    <r>
      <rPr>
        <sz val="12"/>
        <rFont val="宋体"/>
        <family val="0"/>
      </rPr>
      <t>㎡</t>
    </r>
    <r>
      <rPr>
        <sz val="12"/>
        <rFont val="方正仿宋简体"/>
        <family val="4"/>
      </rPr>
      <t>，安装路沿石</t>
    </r>
    <r>
      <rPr>
        <sz val="12"/>
        <rFont val="Times New Roman"/>
        <family val="1"/>
      </rPr>
      <t>761</t>
    </r>
    <r>
      <rPr>
        <sz val="12"/>
        <rFont val="方正仿宋简体"/>
        <family val="4"/>
      </rPr>
      <t>米等设施。</t>
    </r>
  </si>
  <si>
    <r>
      <t>1.</t>
    </r>
    <r>
      <rPr>
        <sz val="12"/>
        <rFont val="方正仿宋简体"/>
        <family val="4"/>
      </rPr>
      <t>数量指标：光禄社区凤翥街人行道小块铺设</t>
    </r>
    <r>
      <rPr>
        <sz val="12"/>
        <rFont val="Times New Roman"/>
        <family val="1"/>
      </rPr>
      <t>2734</t>
    </r>
    <r>
      <rPr>
        <sz val="12"/>
        <rFont val="宋体"/>
        <family val="0"/>
      </rPr>
      <t>㎡</t>
    </r>
    <r>
      <rPr>
        <sz val="12"/>
        <rFont val="方正仿宋简体"/>
        <family val="4"/>
      </rPr>
      <t>，建污水井</t>
    </r>
    <r>
      <rPr>
        <sz val="12"/>
        <rFont val="Times New Roman"/>
        <family val="1"/>
      </rPr>
      <t>12</t>
    </r>
    <r>
      <rPr>
        <sz val="12"/>
        <rFont val="方正仿宋简体"/>
        <family val="4"/>
      </rPr>
      <t>个，安装雨水篦子</t>
    </r>
    <r>
      <rPr>
        <sz val="12"/>
        <rFont val="Times New Roman"/>
        <family val="1"/>
      </rPr>
      <t>38</t>
    </r>
    <r>
      <rPr>
        <sz val="12"/>
        <rFont val="方正仿宋简体"/>
        <family val="4"/>
      </rPr>
      <t>个，安装路沿石</t>
    </r>
    <r>
      <rPr>
        <sz val="12"/>
        <rFont val="Times New Roman"/>
        <family val="1"/>
      </rPr>
      <t>761</t>
    </r>
    <r>
      <rPr>
        <sz val="12"/>
        <rFont val="方正仿宋简体"/>
        <family val="4"/>
      </rPr>
      <t>米等设施；</t>
    </r>
    <r>
      <rPr>
        <sz val="12"/>
        <rFont val="Times New Roman"/>
        <family val="1"/>
      </rPr>
      <t>2.</t>
    </r>
    <r>
      <rPr>
        <sz val="12"/>
        <rFont val="方正仿宋简体"/>
        <family val="4"/>
      </rPr>
      <t>质量指标</t>
    </r>
    <r>
      <rPr>
        <sz val="12"/>
        <rFont val="Times New Roman"/>
        <family val="1"/>
      </rPr>
      <t>:</t>
    </r>
    <r>
      <rPr>
        <sz val="12"/>
        <rFont val="方正仿宋简体"/>
        <family val="4"/>
      </rPr>
      <t>工程验收合格率</t>
    </r>
    <r>
      <rPr>
        <sz val="12"/>
        <rFont val="Times New Roman"/>
        <family val="1"/>
      </rPr>
      <t>100%</t>
    </r>
    <r>
      <rPr>
        <sz val="12"/>
        <rFont val="方正仿宋简体"/>
        <family val="4"/>
      </rPr>
      <t>；</t>
    </r>
    <r>
      <rPr>
        <sz val="12"/>
        <rFont val="Times New Roman"/>
        <family val="1"/>
      </rPr>
      <t>3.</t>
    </r>
    <r>
      <rPr>
        <sz val="12"/>
        <rFont val="方正仿宋简体"/>
        <family val="4"/>
      </rPr>
      <t>时效指标：当年开工率</t>
    </r>
    <r>
      <rPr>
        <sz val="12"/>
        <rFont val="Times New Roman"/>
        <family val="1"/>
      </rPr>
      <t>100%</t>
    </r>
    <r>
      <rPr>
        <sz val="12"/>
        <rFont val="方正仿宋简体"/>
        <family val="4"/>
      </rPr>
      <t>；</t>
    </r>
    <r>
      <rPr>
        <sz val="12"/>
        <rFont val="Times New Roman"/>
        <family val="1"/>
      </rPr>
      <t>4.</t>
    </r>
    <r>
      <rPr>
        <sz val="12"/>
        <rFont val="方正仿宋简体"/>
        <family val="4"/>
      </rPr>
      <t>服务对象满意度指标：受益人口</t>
    </r>
    <r>
      <rPr>
        <sz val="12"/>
        <rFont val="Times New Roman"/>
        <family val="1"/>
      </rPr>
      <t>2576</t>
    </r>
    <r>
      <rPr>
        <sz val="12"/>
        <rFont val="方正仿宋简体"/>
        <family val="4"/>
      </rPr>
      <t>人，受益人口满意度</t>
    </r>
    <r>
      <rPr>
        <sz val="12"/>
        <rFont val="Times New Roman"/>
        <family val="1"/>
      </rPr>
      <t>≥95%</t>
    </r>
    <r>
      <rPr>
        <sz val="12"/>
        <rFont val="方正仿宋简体"/>
        <family val="4"/>
      </rPr>
      <t>。</t>
    </r>
  </si>
  <si>
    <t>十</t>
  </si>
  <si>
    <t>农村道路建设</t>
  </si>
  <si>
    <r>
      <t>15</t>
    </r>
    <r>
      <rPr>
        <sz val="10"/>
        <color indexed="8"/>
        <rFont val="方正仿宋_GBK"/>
        <family val="4"/>
      </rPr>
      <t>个</t>
    </r>
  </si>
  <si>
    <t>大河口乡美好生活新农村基础设施建设项目</t>
  </si>
  <si>
    <t>大河口村麂子村</t>
  </si>
  <si>
    <r>
      <t>建设美好生活新农村</t>
    </r>
    <r>
      <rPr>
        <sz val="12"/>
        <color indexed="8"/>
        <rFont val="Times New Roman"/>
        <family val="1"/>
      </rPr>
      <t>2</t>
    </r>
    <r>
      <rPr>
        <sz val="12"/>
        <color indexed="8"/>
        <rFont val="方正仿宋简体"/>
        <family val="4"/>
      </rPr>
      <t>个，其中：道路硬化</t>
    </r>
    <r>
      <rPr>
        <sz val="12"/>
        <color indexed="8"/>
        <rFont val="Times New Roman"/>
        <family val="1"/>
      </rPr>
      <t>1289</t>
    </r>
    <r>
      <rPr>
        <sz val="12"/>
        <color indexed="8"/>
        <rFont val="方正仿宋简体"/>
        <family val="4"/>
      </rPr>
      <t>米，浆砌石挡墙</t>
    </r>
    <r>
      <rPr>
        <sz val="12"/>
        <color indexed="8"/>
        <rFont val="Times New Roman"/>
        <family val="1"/>
      </rPr>
      <t>385m³</t>
    </r>
    <r>
      <rPr>
        <sz val="12"/>
        <color indexed="8"/>
        <rFont val="方正仿宋简体"/>
        <family val="4"/>
      </rPr>
      <t>及相关附属设施；两个村的自来水配套工程。</t>
    </r>
  </si>
  <si>
    <r>
      <t>1.</t>
    </r>
    <r>
      <rPr>
        <sz val="12"/>
        <rFont val="方正仿宋简体"/>
        <family val="4"/>
      </rPr>
      <t>数量指标：建设美好生活新农村</t>
    </r>
    <r>
      <rPr>
        <sz val="12"/>
        <rFont val="Times New Roman"/>
        <family val="1"/>
      </rPr>
      <t>2</t>
    </r>
    <r>
      <rPr>
        <sz val="12"/>
        <rFont val="方正仿宋简体"/>
        <family val="4"/>
      </rPr>
      <t>个，其中：道路硬化</t>
    </r>
    <r>
      <rPr>
        <sz val="12"/>
        <rFont val="Times New Roman"/>
        <family val="1"/>
      </rPr>
      <t>1289</t>
    </r>
    <r>
      <rPr>
        <sz val="12"/>
        <rFont val="方正仿宋简体"/>
        <family val="4"/>
      </rPr>
      <t>米，浆砌石挡墙</t>
    </r>
    <r>
      <rPr>
        <sz val="12"/>
        <rFont val="Times New Roman"/>
        <family val="1"/>
      </rPr>
      <t>385m³</t>
    </r>
    <r>
      <rPr>
        <sz val="12"/>
        <rFont val="方正仿宋简体"/>
        <family val="4"/>
      </rPr>
      <t>及相关附属设施，自来水配套工程；</t>
    </r>
    <r>
      <rPr>
        <sz val="12"/>
        <rFont val="Times New Roman"/>
        <family val="1"/>
      </rPr>
      <t>2.</t>
    </r>
    <r>
      <rPr>
        <sz val="12"/>
        <rFont val="方正仿宋简体"/>
        <family val="4"/>
      </rPr>
      <t>质量指标工程验收合格率</t>
    </r>
    <r>
      <rPr>
        <sz val="12"/>
        <rFont val="Times New Roman"/>
        <family val="1"/>
      </rPr>
      <t>100%</t>
    </r>
    <r>
      <rPr>
        <sz val="12"/>
        <rFont val="方正仿宋简体"/>
        <family val="4"/>
      </rPr>
      <t>；</t>
    </r>
    <r>
      <rPr>
        <sz val="12"/>
        <rFont val="Times New Roman"/>
        <family val="1"/>
      </rPr>
      <t>3.</t>
    </r>
    <r>
      <rPr>
        <sz val="12"/>
        <rFont val="方正仿宋简体"/>
        <family val="4"/>
      </rPr>
      <t>时效指标：当年开工率</t>
    </r>
    <r>
      <rPr>
        <sz val="12"/>
        <rFont val="Times New Roman"/>
        <family val="1"/>
      </rPr>
      <t>100%</t>
    </r>
    <r>
      <rPr>
        <sz val="12"/>
        <rFont val="方正仿宋简体"/>
        <family val="4"/>
      </rPr>
      <t>；</t>
    </r>
    <r>
      <rPr>
        <sz val="12"/>
        <rFont val="Times New Roman"/>
        <family val="1"/>
      </rPr>
      <t>4.</t>
    </r>
    <r>
      <rPr>
        <sz val="12"/>
        <rFont val="方正仿宋简体"/>
        <family val="4"/>
      </rPr>
      <t>服务对象满意度指标：受益人口</t>
    </r>
    <r>
      <rPr>
        <sz val="12"/>
        <rFont val="Times New Roman"/>
        <family val="1"/>
      </rPr>
      <t>300</t>
    </r>
    <r>
      <rPr>
        <sz val="12"/>
        <rFont val="方正仿宋简体"/>
        <family val="4"/>
      </rPr>
      <t>人，受益人口满意度</t>
    </r>
    <r>
      <rPr>
        <sz val="12"/>
        <rFont val="Times New Roman"/>
        <family val="1"/>
      </rPr>
      <t>≥95%</t>
    </r>
    <r>
      <rPr>
        <sz val="12"/>
        <rFont val="方正仿宋简体"/>
        <family val="4"/>
      </rPr>
      <t>。</t>
    </r>
  </si>
  <si>
    <t>大河口乡金家组桥梁建设工程</t>
  </si>
  <si>
    <t>金家组</t>
  </si>
  <si>
    <r>
      <t>新建桥长</t>
    </r>
    <r>
      <rPr>
        <sz val="12"/>
        <color indexed="8"/>
        <rFont val="Times New Roman"/>
        <family val="1"/>
      </rPr>
      <t>50</t>
    </r>
    <r>
      <rPr>
        <sz val="12"/>
        <color indexed="8"/>
        <rFont val="方正仿宋简体"/>
        <family val="4"/>
      </rPr>
      <t>米的桥梁</t>
    </r>
    <r>
      <rPr>
        <sz val="12"/>
        <color indexed="8"/>
        <rFont val="Times New Roman"/>
        <family val="1"/>
      </rPr>
      <t>1</t>
    </r>
    <r>
      <rPr>
        <sz val="12"/>
        <color indexed="8"/>
        <rFont val="方正仿宋简体"/>
        <family val="4"/>
      </rPr>
      <t>座。</t>
    </r>
  </si>
  <si>
    <r>
      <t>1.</t>
    </r>
    <r>
      <rPr>
        <sz val="12"/>
        <rFont val="方正仿宋简体"/>
        <family val="4"/>
      </rPr>
      <t>数量指标：完成金家组桥梁</t>
    </r>
    <r>
      <rPr>
        <sz val="12"/>
        <rFont val="Times New Roman"/>
        <family val="1"/>
      </rPr>
      <t>1</t>
    </r>
    <r>
      <rPr>
        <sz val="12"/>
        <rFont val="方正仿宋简体"/>
        <family val="4"/>
      </rPr>
      <t>座，桥长</t>
    </r>
    <r>
      <rPr>
        <sz val="12"/>
        <rFont val="Times New Roman"/>
        <family val="1"/>
      </rPr>
      <t>50</t>
    </r>
    <r>
      <rPr>
        <sz val="12"/>
        <rFont val="方正仿宋简体"/>
        <family val="4"/>
      </rPr>
      <t>米及附属工程，</t>
    </r>
    <r>
      <rPr>
        <sz val="12"/>
        <rFont val="Times New Roman"/>
        <family val="1"/>
      </rPr>
      <t>2.</t>
    </r>
    <r>
      <rPr>
        <sz val="12"/>
        <rFont val="方正仿宋简体"/>
        <family val="4"/>
      </rPr>
      <t>质量指标</t>
    </r>
    <r>
      <rPr>
        <sz val="12"/>
        <rFont val="Times New Roman"/>
        <family val="1"/>
      </rPr>
      <t>:</t>
    </r>
    <r>
      <rPr>
        <sz val="12"/>
        <rFont val="方正仿宋简体"/>
        <family val="4"/>
      </rPr>
      <t>工程验收合格率</t>
    </r>
    <r>
      <rPr>
        <sz val="12"/>
        <rFont val="Times New Roman"/>
        <family val="1"/>
      </rPr>
      <t>100%,</t>
    </r>
    <r>
      <rPr>
        <sz val="12"/>
        <rFont val="方正仿宋简体"/>
        <family val="4"/>
      </rPr>
      <t>有效改善群众交通条件，并改善沿线群众出行条件</t>
    </r>
    <r>
      <rPr>
        <sz val="12"/>
        <rFont val="Times New Roman"/>
        <family val="1"/>
      </rPr>
      <t>;3.</t>
    </r>
    <r>
      <rPr>
        <sz val="12"/>
        <rFont val="方正仿宋简体"/>
        <family val="4"/>
      </rPr>
      <t>时效指标：当年开工率</t>
    </r>
    <r>
      <rPr>
        <sz val="12"/>
        <rFont val="Times New Roman"/>
        <family val="1"/>
      </rPr>
      <t>100%</t>
    </r>
    <r>
      <rPr>
        <sz val="12"/>
        <rFont val="方正仿宋简体"/>
        <family val="4"/>
      </rPr>
      <t>；</t>
    </r>
    <r>
      <rPr>
        <sz val="12"/>
        <rFont val="Times New Roman"/>
        <family val="1"/>
      </rPr>
      <t>4.</t>
    </r>
    <r>
      <rPr>
        <sz val="12"/>
        <rFont val="方正仿宋简体"/>
        <family val="4"/>
      </rPr>
      <t>服务对象满意度指标：受益人口</t>
    </r>
    <r>
      <rPr>
        <sz val="12"/>
        <rFont val="Times New Roman"/>
        <family val="1"/>
      </rPr>
      <t>845</t>
    </r>
    <r>
      <rPr>
        <sz val="12"/>
        <rFont val="方正仿宋简体"/>
        <family val="4"/>
      </rPr>
      <t>人，受益人口满意度</t>
    </r>
    <r>
      <rPr>
        <sz val="12"/>
        <rFont val="Times New Roman"/>
        <family val="1"/>
      </rPr>
      <t>≥95%</t>
    </r>
    <r>
      <rPr>
        <sz val="12"/>
        <rFont val="方正仿宋简体"/>
        <family val="4"/>
      </rPr>
      <t>。</t>
    </r>
  </si>
  <si>
    <t>大河口乡小龙潭桥梁建设工程</t>
  </si>
  <si>
    <t>大河口村</t>
  </si>
  <si>
    <r>
      <t>新建桥长</t>
    </r>
    <r>
      <rPr>
        <sz val="12"/>
        <color indexed="8"/>
        <rFont val="Times New Roman"/>
        <family val="1"/>
      </rPr>
      <t>30</t>
    </r>
    <r>
      <rPr>
        <sz val="12"/>
        <color indexed="8"/>
        <rFont val="方正仿宋简体"/>
        <family val="4"/>
      </rPr>
      <t>米的桥梁</t>
    </r>
    <r>
      <rPr>
        <sz val="12"/>
        <color indexed="8"/>
        <rFont val="Times New Roman"/>
        <family val="1"/>
      </rPr>
      <t>1</t>
    </r>
    <r>
      <rPr>
        <sz val="12"/>
        <color indexed="8"/>
        <rFont val="方正仿宋简体"/>
        <family val="4"/>
      </rPr>
      <t>座。</t>
    </r>
  </si>
  <si>
    <r>
      <t>1.</t>
    </r>
    <r>
      <rPr>
        <sz val="12"/>
        <rFont val="方正仿宋简体"/>
        <family val="4"/>
      </rPr>
      <t/>
    </r>
    <r>
      <rPr>
        <sz val="12"/>
        <rFont val="方正仿宋简体"/>
        <family val="4"/>
      </rPr>
      <t>数量指标：完成小龙潭桥梁</t>
    </r>
    <r>
      <rPr>
        <sz val="12"/>
        <rFont val="Times New Roman"/>
        <family val="1"/>
      </rPr>
      <t>1</t>
    </r>
    <r>
      <rPr>
        <sz val="12"/>
        <rFont val="方正仿宋简体"/>
        <family val="4"/>
      </rPr>
      <t>座，桥长</t>
    </r>
    <r>
      <rPr>
        <sz val="12"/>
        <rFont val="Times New Roman"/>
        <family val="1"/>
      </rPr>
      <t>30米及附属工程，2.质量指标:工程验收合格率100%,有效改善群众交通条件，并改善沿线群众出行条件；3.时效指标：当年开工率100%；4.服务对象满意度指标：受益人口1142人，受益人口满意度≥95%</t>
    </r>
  </si>
  <si>
    <t>左门乡左门村田房、白沙河道路硬化（村组公路）</t>
  </si>
  <si>
    <r>
      <t>田房</t>
    </r>
    <r>
      <rPr>
        <sz val="12"/>
        <color indexed="8"/>
        <rFont val="Times New Roman"/>
        <family val="1"/>
      </rPr>
      <t xml:space="preserve">   </t>
    </r>
    <r>
      <rPr>
        <sz val="12"/>
        <color indexed="8"/>
        <rFont val="方正仿宋简体"/>
        <family val="4"/>
      </rPr>
      <t>白沙河</t>
    </r>
  </si>
  <si>
    <r>
      <t>7.48km</t>
    </r>
    <r>
      <rPr>
        <sz val="12"/>
        <color indexed="8"/>
        <rFont val="方正仿宋简体"/>
        <family val="4"/>
      </rPr>
      <t>路基路面及附属工程</t>
    </r>
  </si>
  <si>
    <r>
      <t>1.</t>
    </r>
    <r>
      <rPr>
        <sz val="12"/>
        <rFont val="方正仿宋简体"/>
        <family val="4"/>
      </rPr>
      <t>数量指标：建设</t>
    </r>
    <r>
      <rPr>
        <sz val="12"/>
        <rFont val="Times New Roman"/>
        <family val="1"/>
      </rPr>
      <t>7.48</t>
    </r>
    <r>
      <rPr>
        <sz val="12"/>
        <rFont val="方正仿宋简体"/>
        <family val="4"/>
      </rPr>
      <t>公里路基路面及附属工程；</t>
    </r>
    <r>
      <rPr>
        <sz val="12"/>
        <rFont val="Times New Roman"/>
        <family val="1"/>
      </rPr>
      <t>2.</t>
    </r>
    <r>
      <rPr>
        <sz val="12"/>
        <rFont val="方正仿宋简体"/>
        <family val="4"/>
      </rPr>
      <t>质量指标：工程验收合格率</t>
    </r>
    <r>
      <rPr>
        <sz val="12"/>
        <rFont val="Times New Roman"/>
        <family val="1"/>
      </rPr>
      <t>100%</t>
    </r>
    <r>
      <rPr>
        <sz val="12"/>
        <rFont val="方正仿宋简体"/>
        <family val="4"/>
      </rPr>
      <t>；</t>
    </r>
    <r>
      <rPr>
        <sz val="12"/>
        <rFont val="Times New Roman"/>
        <family val="1"/>
      </rPr>
      <t>3.</t>
    </r>
    <r>
      <rPr>
        <sz val="12"/>
        <rFont val="方正仿宋简体"/>
        <family val="4"/>
      </rPr>
      <t>时效指标：当年开工率</t>
    </r>
    <r>
      <rPr>
        <sz val="12"/>
        <rFont val="Times New Roman"/>
        <family val="1"/>
      </rPr>
      <t>100%</t>
    </r>
    <r>
      <rPr>
        <sz val="12"/>
        <rFont val="方正仿宋简体"/>
        <family val="4"/>
      </rPr>
      <t>；</t>
    </r>
    <r>
      <rPr>
        <sz val="12"/>
        <rFont val="Times New Roman"/>
        <family val="1"/>
      </rPr>
      <t>4.</t>
    </r>
    <r>
      <rPr>
        <sz val="12"/>
        <rFont val="方正仿宋简体"/>
        <family val="4"/>
      </rPr>
      <t>服务对象满意度指标：受益人口</t>
    </r>
    <r>
      <rPr>
        <sz val="12"/>
        <rFont val="Times New Roman"/>
        <family val="1"/>
      </rPr>
      <t>353</t>
    </r>
    <r>
      <rPr>
        <sz val="12"/>
        <rFont val="方正仿宋简体"/>
        <family val="4"/>
      </rPr>
      <t>人，受益人口满意度</t>
    </r>
    <r>
      <rPr>
        <sz val="12"/>
        <rFont val="Times New Roman"/>
        <family val="1"/>
      </rPr>
      <t>≥95%</t>
    </r>
    <r>
      <rPr>
        <sz val="12"/>
        <rFont val="方正仿宋简体"/>
        <family val="4"/>
      </rPr>
      <t>。</t>
    </r>
  </si>
  <si>
    <t>大河口乡干香凹线道路硬化（村组公路）</t>
  </si>
  <si>
    <t>大栎树村</t>
  </si>
  <si>
    <r>
      <t>6.287km</t>
    </r>
    <r>
      <rPr>
        <sz val="12"/>
        <color indexed="8"/>
        <rFont val="方正仿宋简体"/>
        <family val="4"/>
      </rPr>
      <t>路基路面及附属工程</t>
    </r>
  </si>
  <si>
    <r>
      <t>1.</t>
    </r>
    <r>
      <rPr>
        <sz val="12"/>
        <rFont val="方正仿宋简体"/>
        <family val="4"/>
      </rPr>
      <t>数量指标：建设</t>
    </r>
    <r>
      <rPr>
        <sz val="12"/>
        <rFont val="Times New Roman"/>
        <family val="1"/>
      </rPr>
      <t>6.287km</t>
    </r>
    <r>
      <rPr>
        <sz val="12"/>
        <rFont val="方正仿宋简体"/>
        <family val="4"/>
      </rPr>
      <t>路基路面及附属工程；</t>
    </r>
    <r>
      <rPr>
        <sz val="12"/>
        <rFont val="Times New Roman"/>
        <family val="1"/>
      </rPr>
      <t>2.</t>
    </r>
    <r>
      <rPr>
        <sz val="12"/>
        <rFont val="方正仿宋简体"/>
        <family val="4"/>
      </rPr>
      <t>质量指标：工程验收合格率</t>
    </r>
    <r>
      <rPr>
        <sz val="12"/>
        <rFont val="Times New Roman"/>
        <family val="1"/>
      </rPr>
      <t>100%</t>
    </r>
    <r>
      <rPr>
        <sz val="12"/>
        <rFont val="方正仿宋简体"/>
        <family val="4"/>
      </rPr>
      <t>；</t>
    </r>
    <r>
      <rPr>
        <sz val="12"/>
        <rFont val="Times New Roman"/>
        <family val="1"/>
      </rPr>
      <t>3.</t>
    </r>
    <r>
      <rPr>
        <sz val="12"/>
        <rFont val="方正仿宋简体"/>
        <family val="4"/>
      </rPr>
      <t>时效指标：当年开工率</t>
    </r>
    <r>
      <rPr>
        <sz val="12"/>
        <rFont val="Times New Roman"/>
        <family val="1"/>
      </rPr>
      <t>100%</t>
    </r>
    <r>
      <rPr>
        <sz val="12"/>
        <rFont val="方正仿宋简体"/>
        <family val="4"/>
      </rPr>
      <t>；</t>
    </r>
    <r>
      <rPr>
        <sz val="12"/>
        <rFont val="Times New Roman"/>
        <family val="1"/>
      </rPr>
      <t>4.</t>
    </r>
    <r>
      <rPr>
        <sz val="12"/>
        <rFont val="方正仿宋简体"/>
        <family val="4"/>
      </rPr>
      <t>服务对象满意度指标：受益人口</t>
    </r>
    <r>
      <rPr>
        <sz val="12"/>
        <rFont val="Times New Roman"/>
        <family val="1"/>
      </rPr>
      <t>362</t>
    </r>
    <r>
      <rPr>
        <sz val="12"/>
        <rFont val="方正仿宋简体"/>
        <family val="4"/>
      </rPr>
      <t>人，受益人口满意度</t>
    </r>
    <r>
      <rPr>
        <sz val="12"/>
        <rFont val="Times New Roman"/>
        <family val="1"/>
      </rPr>
      <t>≥95%</t>
    </r>
    <r>
      <rPr>
        <sz val="12"/>
        <rFont val="方正仿宋简体"/>
        <family val="4"/>
      </rPr>
      <t>。</t>
    </r>
  </si>
  <si>
    <t>前场镇公益基础设施补短板项目</t>
  </si>
  <si>
    <r>
      <rPr>
        <sz val="12"/>
        <rFont val="方正仿宋简体"/>
        <family val="4"/>
      </rPr>
      <t>建村庄道路硬化长</t>
    </r>
    <r>
      <rPr>
        <sz val="12"/>
        <rFont val="Times New Roman"/>
        <family val="1"/>
      </rPr>
      <t>752m</t>
    </r>
    <r>
      <rPr>
        <sz val="12"/>
        <rFont val="方正仿宋简体"/>
        <family val="4"/>
      </rPr>
      <t>，宽</t>
    </r>
    <r>
      <rPr>
        <sz val="12"/>
        <rFont val="Times New Roman"/>
        <family val="1"/>
      </rPr>
      <t>3.5m</t>
    </r>
    <r>
      <rPr>
        <sz val="12"/>
        <rFont val="方正仿宋简体"/>
        <family val="4"/>
      </rPr>
      <t>，厚</t>
    </r>
    <r>
      <rPr>
        <sz val="12"/>
        <rFont val="Times New Roman"/>
        <family val="1"/>
      </rPr>
      <t>0.2m</t>
    </r>
    <r>
      <rPr>
        <sz val="12"/>
        <rFont val="方正仿宋简体"/>
        <family val="4"/>
      </rPr>
      <t>；架设饮水主管道</t>
    </r>
    <r>
      <rPr>
        <sz val="12"/>
        <rFont val="Times New Roman"/>
        <family val="1"/>
      </rPr>
      <t>Dg40mm</t>
    </r>
    <r>
      <rPr>
        <sz val="12"/>
        <rFont val="方正仿宋简体"/>
        <family val="4"/>
      </rPr>
      <t>、</t>
    </r>
    <r>
      <rPr>
        <sz val="12"/>
        <rFont val="Times New Roman"/>
        <family val="1"/>
      </rPr>
      <t>Dg25mm</t>
    </r>
    <r>
      <rPr>
        <sz val="12"/>
        <rFont val="方正仿宋简体"/>
        <family val="4"/>
      </rPr>
      <t>镀锌管，分管</t>
    </r>
    <r>
      <rPr>
        <sz val="12"/>
        <rFont val="Times New Roman"/>
        <family val="1"/>
      </rPr>
      <t>Dg15mm</t>
    </r>
    <r>
      <rPr>
        <sz val="12"/>
        <rFont val="方正仿宋简体"/>
        <family val="4"/>
      </rPr>
      <t>、</t>
    </r>
    <r>
      <rPr>
        <sz val="12"/>
        <rFont val="Times New Roman"/>
        <family val="1"/>
      </rPr>
      <t>Dg20mm</t>
    </r>
    <r>
      <rPr>
        <sz val="12"/>
        <rFont val="方正仿宋简体"/>
        <family val="4"/>
      </rPr>
      <t>镀锌管</t>
    </r>
    <r>
      <rPr>
        <sz val="12"/>
        <rFont val="Times New Roman"/>
        <family val="1"/>
      </rPr>
      <t>10</t>
    </r>
    <r>
      <rPr>
        <sz val="12"/>
        <rFont val="方正仿宋简体"/>
        <family val="4"/>
      </rPr>
      <t>千米等配套设施。</t>
    </r>
  </si>
  <si>
    <r>
      <t>1.</t>
    </r>
    <r>
      <rPr>
        <sz val="12"/>
        <rFont val="方正仿宋简体"/>
        <family val="4"/>
      </rPr>
      <t>数量指标：建村庄道路硬化长</t>
    </r>
    <r>
      <rPr>
        <sz val="12"/>
        <rFont val="Times New Roman"/>
        <family val="1"/>
      </rPr>
      <t>752m</t>
    </r>
    <r>
      <rPr>
        <sz val="12"/>
        <rFont val="方正仿宋简体"/>
        <family val="4"/>
      </rPr>
      <t>，架设饮水主管道镀锌管</t>
    </r>
    <r>
      <rPr>
        <sz val="12"/>
        <rFont val="Times New Roman"/>
        <family val="1"/>
      </rPr>
      <t>10</t>
    </r>
    <r>
      <rPr>
        <sz val="12"/>
        <rFont val="方正仿宋简体"/>
        <family val="4"/>
      </rPr>
      <t>千米等配套设施；</t>
    </r>
    <r>
      <rPr>
        <sz val="12"/>
        <rFont val="Times New Roman"/>
        <family val="1"/>
      </rPr>
      <t>2.</t>
    </r>
    <r>
      <rPr>
        <sz val="12"/>
        <rFont val="方正仿宋简体"/>
        <family val="4"/>
      </rPr>
      <t>质量指标：工程验收合格率</t>
    </r>
    <r>
      <rPr>
        <sz val="12"/>
        <rFont val="Times New Roman"/>
        <family val="1"/>
      </rPr>
      <t>100%</t>
    </r>
    <r>
      <rPr>
        <sz val="12"/>
        <rFont val="方正仿宋简体"/>
        <family val="4"/>
      </rPr>
      <t>；</t>
    </r>
    <r>
      <rPr>
        <sz val="12"/>
        <rFont val="Times New Roman"/>
        <family val="1"/>
      </rPr>
      <t>3.</t>
    </r>
    <r>
      <rPr>
        <sz val="12"/>
        <rFont val="方正仿宋简体"/>
        <family val="4"/>
      </rPr>
      <t>时效指标：当年开工率</t>
    </r>
    <r>
      <rPr>
        <sz val="12"/>
        <rFont val="Times New Roman"/>
        <family val="1"/>
      </rPr>
      <t>100%</t>
    </r>
    <r>
      <rPr>
        <sz val="12"/>
        <rFont val="方正仿宋简体"/>
        <family val="4"/>
      </rPr>
      <t>；</t>
    </r>
    <r>
      <rPr>
        <sz val="12"/>
        <rFont val="Times New Roman"/>
        <family val="1"/>
      </rPr>
      <t>4.</t>
    </r>
    <r>
      <rPr>
        <sz val="12"/>
        <rFont val="方正仿宋简体"/>
        <family val="4"/>
      </rPr>
      <t>服务对象满意度指标：受益人口</t>
    </r>
    <r>
      <rPr>
        <sz val="12"/>
        <rFont val="Times New Roman"/>
        <family val="1"/>
      </rPr>
      <t>3258</t>
    </r>
    <r>
      <rPr>
        <sz val="12"/>
        <rFont val="方正仿宋简体"/>
        <family val="4"/>
      </rPr>
      <t>人，受益人口满意度</t>
    </r>
    <r>
      <rPr>
        <sz val="12"/>
        <rFont val="Times New Roman"/>
        <family val="1"/>
      </rPr>
      <t>≥95%</t>
    </r>
    <r>
      <rPr>
        <sz val="12"/>
        <rFont val="方正仿宋简体"/>
        <family val="4"/>
      </rPr>
      <t>。</t>
    </r>
  </si>
  <si>
    <t>弥兴镇公益基础设施补短板项目</t>
  </si>
  <si>
    <r>
      <rPr>
        <sz val="12"/>
        <rFont val="方正仿宋简体"/>
        <family val="4"/>
      </rPr>
      <t>场地平整</t>
    </r>
    <r>
      <rPr>
        <sz val="12"/>
        <rFont val="Times New Roman"/>
        <family val="1"/>
      </rPr>
      <t>1117.23</t>
    </r>
    <r>
      <rPr>
        <sz val="12"/>
        <rFont val="宋体"/>
        <family val="0"/>
      </rPr>
      <t>㎡</t>
    </r>
    <r>
      <rPr>
        <sz val="12"/>
        <rFont val="方正仿宋简体"/>
        <family val="4"/>
      </rPr>
      <t>，场地硬化长</t>
    </r>
    <r>
      <rPr>
        <sz val="12"/>
        <rFont val="Times New Roman"/>
        <family val="1"/>
      </rPr>
      <t>41.61</t>
    </r>
    <r>
      <rPr>
        <sz val="12"/>
        <rFont val="方正仿宋简体"/>
        <family val="4"/>
      </rPr>
      <t>米，宽</t>
    </r>
    <r>
      <rPr>
        <sz val="12"/>
        <rFont val="Times New Roman"/>
        <family val="1"/>
      </rPr>
      <t>26.85</t>
    </r>
    <r>
      <rPr>
        <sz val="12"/>
        <rFont val="方正仿宋简体"/>
        <family val="4"/>
      </rPr>
      <t>米，</t>
    </r>
    <r>
      <rPr>
        <sz val="12"/>
        <rFont val="Times New Roman"/>
        <family val="1"/>
      </rPr>
      <t>C</t>
    </r>
    <r>
      <rPr>
        <vertAlign val="subscript"/>
        <sz val="12"/>
        <rFont val="Times New Roman"/>
        <family val="1"/>
      </rPr>
      <t>20</t>
    </r>
    <r>
      <rPr>
        <sz val="12"/>
        <rFont val="方正仿宋简体"/>
        <family val="4"/>
      </rPr>
      <t>砼</t>
    </r>
    <r>
      <rPr>
        <sz val="12"/>
        <rFont val="Times New Roman"/>
        <family val="1"/>
      </rPr>
      <t>1050m³</t>
    </r>
    <r>
      <rPr>
        <sz val="12"/>
        <rFont val="方正仿宋简体"/>
        <family val="4"/>
      </rPr>
      <t>，</t>
    </r>
    <r>
      <rPr>
        <sz val="12"/>
        <rFont val="Times New Roman"/>
        <family val="1"/>
      </rPr>
      <t>M7.5</t>
    </r>
    <r>
      <rPr>
        <sz val="12"/>
        <rFont val="方正仿宋简体"/>
        <family val="4"/>
      </rPr>
      <t>浆砌石</t>
    </r>
    <r>
      <rPr>
        <sz val="12"/>
        <rFont val="Times New Roman"/>
        <family val="1"/>
      </rPr>
      <t>140m³</t>
    </r>
    <r>
      <rPr>
        <sz val="12"/>
        <rFont val="方正仿宋简体"/>
        <family val="4"/>
      </rPr>
      <t>通透式围栏</t>
    </r>
    <r>
      <rPr>
        <sz val="12"/>
        <rFont val="Times New Roman"/>
        <family val="1"/>
      </rPr>
      <t>50</t>
    </r>
    <r>
      <rPr>
        <sz val="12"/>
        <rFont val="方正仿宋简体"/>
        <family val="4"/>
      </rPr>
      <t>米，砖砌围墙</t>
    </r>
    <r>
      <rPr>
        <sz val="12"/>
        <rFont val="Times New Roman"/>
        <family val="1"/>
      </rPr>
      <t>25</t>
    </r>
    <r>
      <rPr>
        <sz val="12"/>
        <rFont val="方正仿宋简体"/>
        <family val="4"/>
      </rPr>
      <t>米。</t>
    </r>
  </si>
  <si>
    <r>
      <t>1.</t>
    </r>
    <r>
      <rPr>
        <sz val="12"/>
        <rFont val="方正仿宋简体"/>
        <family val="4"/>
      </rPr>
      <t>数量指标：场地平整</t>
    </r>
    <r>
      <rPr>
        <sz val="12"/>
        <rFont val="Times New Roman"/>
        <family val="1"/>
      </rPr>
      <t>1117.23</t>
    </r>
    <r>
      <rPr>
        <sz val="12"/>
        <rFont val="宋体"/>
        <family val="0"/>
      </rPr>
      <t>㎡</t>
    </r>
    <r>
      <rPr>
        <sz val="12"/>
        <rFont val="方正仿宋简体"/>
        <family val="4"/>
      </rPr>
      <t>，场地硬化长</t>
    </r>
    <r>
      <rPr>
        <sz val="12"/>
        <rFont val="Times New Roman"/>
        <family val="1"/>
      </rPr>
      <t>41.61</t>
    </r>
    <r>
      <rPr>
        <sz val="12"/>
        <rFont val="方正仿宋简体"/>
        <family val="4"/>
      </rPr>
      <t>米，通透式围栏</t>
    </r>
    <r>
      <rPr>
        <sz val="12"/>
        <rFont val="Times New Roman"/>
        <family val="1"/>
      </rPr>
      <t>50</t>
    </r>
    <r>
      <rPr>
        <sz val="12"/>
        <rFont val="方正仿宋简体"/>
        <family val="4"/>
      </rPr>
      <t>米，砖砌围墙</t>
    </r>
    <r>
      <rPr>
        <sz val="12"/>
        <rFont val="Times New Roman"/>
        <family val="1"/>
      </rPr>
      <t>25</t>
    </r>
    <r>
      <rPr>
        <sz val="12"/>
        <rFont val="方正仿宋简体"/>
        <family val="4"/>
      </rPr>
      <t>米等配套设施；</t>
    </r>
    <r>
      <rPr>
        <sz val="12"/>
        <rFont val="Times New Roman"/>
        <family val="1"/>
      </rPr>
      <t>2.</t>
    </r>
    <r>
      <rPr>
        <sz val="12"/>
        <rFont val="方正仿宋简体"/>
        <family val="4"/>
      </rPr>
      <t>质量指标</t>
    </r>
    <r>
      <rPr>
        <sz val="12"/>
        <rFont val="Times New Roman"/>
        <family val="1"/>
      </rPr>
      <t>:</t>
    </r>
    <r>
      <rPr>
        <sz val="12"/>
        <rFont val="方正仿宋简体"/>
        <family val="4"/>
      </rPr>
      <t>工程验收合格率</t>
    </r>
    <r>
      <rPr>
        <sz val="12"/>
        <rFont val="Times New Roman"/>
        <family val="1"/>
      </rPr>
      <t>100%</t>
    </r>
    <r>
      <rPr>
        <sz val="12"/>
        <rFont val="方正仿宋简体"/>
        <family val="4"/>
      </rPr>
      <t>；</t>
    </r>
    <r>
      <rPr>
        <sz val="12"/>
        <rFont val="Times New Roman"/>
        <family val="1"/>
      </rPr>
      <t>3.</t>
    </r>
    <r>
      <rPr>
        <sz val="12"/>
        <rFont val="方正仿宋简体"/>
        <family val="4"/>
      </rPr>
      <t>时效指标：当年开工率</t>
    </r>
    <r>
      <rPr>
        <sz val="12"/>
        <rFont val="Times New Roman"/>
        <family val="1"/>
      </rPr>
      <t>100%</t>
    </r>
    <r>
      <rPr>
        <sz val="12"/>
        <rFont val="方正仿宋简体"/>
        <family val="4"/>
      </rPr>
      <t>；</t>
    </r>
    <r>
      <rPr>
        <sz val="12"/>
        <rFont val="Times New Roman"/>
        <family val="1"/>
      </rPr>
      <t>4.</t>
    </r>
    <r>
      <rPr>
        <sz val="12"/>
        <rFont val="方正仿宋简体"/>
        <family val="4"/>
      </rPr>
      <t>服务对象满意度指标：受益人口</t>
    </r>
    <r>
      <rPr>
        <sz val="12"/>
        <rFont val="Times New Roman"/>
        <family val="1"/>
      </rPr>
      <t>1236</t>
    </r>
    <r>
      <rPr>
        <sz val="12"/>
        <rFont val="方正仿宋简体"/>
        <family val="4"/>
      </rPr>
      <t>人，受益人口满意度</t>
    </r>
    <r>
      <rPr>
        <sz val="12"/>
        <rFont val="Times New Roman"/>
        <family val="1"/>
      </rPr>
      <t>≥95%</t>
    </r>
    <r>
      <rPr>
        <sz val="12"/>
        <rFont val="方正仿宋简体"/>
        <family val="4"/>
      </rPr>
      <t>。</t>
    </r>
  </si>
  <si>
    <t>太平镇公益基础设施补短板项目</t>
  </si>
  <si>
    <r>
      <rPr>
        <sz val="12"/>
        <rFont val="方正仿宋简体"/>
        <family val="4"/>
      </rPr>
      <t>村庄道路修复长</t>
    </r>
    <r>
      <rPr>
        <sz val="12"/>
        <rFont val="Times New Roman"/>
        <family val="1"/>
      </rPr>
      <t>22</t>
    </r>
    <r>
      <rPr>
        <sz val="12"/>
        <rFont val="方正仿宋简体"/>
        <family val="4"/>
      </rPr>
      <t>米，上口宽</t>
    </r>
    <r>
      <rPr>
        <sz val="12"/>
        <rFont val="Times New Roman"/>
        <family val="1"/>
      </rPr>
      <t>1.9</t>
    </r>
    <r>
      <rPr>
        <sz val="12"/>
        <rFont val="方正仿宋简体"/>
        <family val="4"/>
      </rPr>
      <t>米、下口宽</t>
    </r>
    <r>
      <rPr>
        <sz val="12"/>
        <rFont val="Times New Roman"/>
        <family val="1"/>
      </rPr>
      <t>2.2</t>
    </r>
    <r>
      <rPr>
        <sz val="12"/>
        <rFont val="方正仿宋简体"/>
        <family val="4"/>
      </rPr>
      <t>米，高</t>
    </r>
    <r>
      <rPr>
        <sz val="12"/>
        <rFont val="Times New Roman"/>
        <family val="1"/>
      </rPr>
      <t>4.6</t>
    </r>
    <r>
      <rPr>
        <sz val="12"/>
        <rFont val="方正仿宋简体"/>
        <family val="4"/>
      </rPr>
      <t>米，</t>
    </r>
    <r>
      <rPr>
        <sz val="12"/>
        <rFont val="Times New Roman"/>
        <family val="1"/>
      </rPr>
      <t>M7.5</t>
    </r>
    <r>
      <rPr>
        <sz val="12"/>
        <rFont val="方正仿宋简体"/>
        <family val="4"/>
      </rPr>
      <t>浆砌石</t>
    </r>
    <r>
      <rPr>
        <sz val="12"/>
        <rFont val="Times New Roman"/>
        <family val="1"/>
      </rPr>
      <t>159.85m³</t>
    </r>
    <r>
      <rPr>
        <sz val="12"/>
        <rFont val="方正仿宋简体"/>
        <family val="4"/>
      </rPr>
      <t>；建垃圾焚烧房</t>
    </r>
    <r>
      <rPr>
        <sz val="12"/>
        <rFont val="Times New Roman"/>
        <family val="1"/>
      </rPr>
      <t>5</t>
    </r>
    <r>
      <rPr>
        <sz val="12"/>
        <rFont val="方正仿宋简体"/>
        <family val="4"/>
      </rPr>
      <t>座，配置垃圾箱</t>
    </r>
    <r>
      <rPr>
        <sz val="12"/>
        <rFont val="Times New Roman"/>
        <family val="1"/>
      </rPr>
      <t>4</t>
    </r>
    <r>
      <rPr>
        <sz val="12"/>
        <rFont val="方正仿宋简体"/>
        <family val="4"/>
      </rPr>
      <t>个，垃圾焚烧炉</t>
    </r>
    <r>
      <rPr>
        <sz val="12"/>
        <rFont val="Times New Roman"/>
        <family val="1"/>
      </rPr>
      <t>71</t>
    </r>
    <r>
      <rPr>
        <sz val="12"/>
        <rFont val="方正仿宋简体"/>
        <family val="4"/>
      </rPr>
      <t>个配套设施。</t>
    </r>
  </si>
  <si>
    <r>
      <t>1.</t>
    </r>
    <r>
      <rPr>
        <sz val="12"/>
        <rFont val="方正仿宋简体"/>
        <family val="4"/>
      </rPr>
      <t>数量指标：村庄道路修复长</t>
    </r>
    <r>
      <rPr>
        <sz val="12"/>
        <rFont val="Times New Roman"/>
        <family val="1"/>
      </rPr>
      <t>22</t>
    </r>
    <r>
      <rPr>
        <sz val="12"/>
        <rFont val="方正仿宋简体"/>
        <family val="4"/>
      </rPr>
      <t>米，建垃圾焚烧房</t>
    </r>
    <r>
      <rPr>
        <sz val="12"/>
        <rFont val="Times New Roman"/>
        <family val="1"/>
      </rPr>
      <t>5</t>
    </r>
    <r>
      <rPr>
        <sz val="12"/>
        <rFont val="方正仿宋简体"/>
        <family val="4"/>
      </rPr>
      <t>座，配置垃圾箱</t>
    </r>
    <r>
      <rPr>
        <sz val="12"/>
        <rFont val="Times New Roman"/>
        <family val="1"/>
      </rPr>
      <t>4</t>
    </r>
    <r>
      <rPr>
        <sz val="12"/>
        <rFont val="方正仿宋简体"/>
        <family val="4"/>
      </rPr>
      <t>个，垃圾焚烧炉</t>
    </r>
    <r>
      <rPr>
        <sz val="12"/>
        <rFont val="Times New Roman"/>
        <family val="1"/>
      </rPr>
      <t>71</t>
    </r>
    <r>
      <rPr>
        <sz val="12"/>
        <rFont val="方正仿宋简体"/>
        <family val="4"/>
      </rPr>
      <t>个配套设施；</t>
    </r>
    <r>
      <rPr>
        <sz val="12"/>
        <rFont val="Times New Roman"/>
        <family val="1"/>
      </rPr>
      <t>2.</t>
    </r>
    <r>
      <rPr>
        <sz val="12"/>
        <rFont val="方正仿宋简体"/>
        <family val="4"/>
      </rPr>
      <t>质量指标：工程验收合格率</t>
    </r>
    <r>
      <rPr>
        <sz val="12"/>
        <rFont val="Times New Roman"/>
        <family val="1"/>
      </rPr>
      <t>100%</t>
    </r>
    <r>
      <rPr>
        <sz val="12"/>
        <rFont val="方正仿宋简体"/>
        <family val="4"/>
      </rPr>
      <t>；</t>
    </r>
    <r>
      <rPr>
        <sz val="12"/>
        <rFont val="Times New Roman"/>
        <family val="1"/>
      </rPr>
      <t>3.</t>
    </r>
    <r>
      <rPr>
        <sz val="12"/>
        <rFont val="方正仿宋简体"/>
        <family val="4"/>
      </rPr>
      <t>时效指标：当年开工率</t>
    </r>
    <r>
      <rPr>
        <sz val="12"/>
        <rFont val="Times New Roman"/>
        <family val="1"/>
      </rPr>
      <t>100%</t>
    </r>
    <r>
      <rPr>
        <sz val="12"/>
        <rFont val="方正仿宋简体"/>
        <family val="4"/>
      </rPr>
      <t>；</t>
    </r>
    <r>
      <rPr>
        <sz val="12"/>
        <rFont val="Times New Roman"/>
        <family val="1"/>
      </rPr>
      <t>4.</t>
    </r>
    <r>
      <rPr>
        <sz val="12"/>
        <rFont val="方正仿宋简体"/>
        <family val="4"/>
      </rPr>
      <t>服务对象满意度指标：受益人口</t>
    </r>
    <r>
      <rPr>
        <sz val="12"/>
        <rFont val="Times New Roman"/>
        <family val="1"/>
      </rPr>
      <t>2469</t>
    </r>
    <r>
      <rPr>
        <sz val="12"/>
        <rFont val="方正仿宋简体"/>
        <family val="4"/>
      </rPr>
      <t>人，受益人口满意度</t>
    </r>
    <r>
      <rPr>
        <sz val="12"/>
        <rFont val="Times New Roman"/>
        <family val="1"/>
      </rPr>
      <t>≥95%</t>
    </r>
    <r>
      <rPr>
        <sz val="12"/>
        <rFont val="方正仿宋简体"/>
        <family val="4"/>
      </rPr>
      <t>。</t>
    </r>
  </si>
  <si>
    <t>大河口乡公益基础设施补短板项目</t>
  </si>
  <si>
    <r>
      <rPr>
        <sz val="12"/>
        <rFont val="方正仿宋简体"/>
        <family val="4"/>
      </rPr>
      <t>完成</t>
    </r>
    <r>
      <rPr>
        <sz val="12"/>
        <rFont val="Times New Roman"/>
        <family val="1"/>
      </rPr>
      <t>6</t>
    </r>
    <r>
      <rPr>
        <sz val="12"/>
        <rFont val="方正仿宋简体"/>
        <family val="4"/>
      </rPr>
      <t>个村委会村组道路损毁修复工程，村组道路硬化长</t>
    </r>
    <r>
      <rPr>
        <sz val="12"/>
        <rFont val="Times New Roman"/>
        <family val="1"/>
      </rPr>
      <t>216</t>
    </r>
    <r>
      <rPr>
        <sz val="12"/>
        <rFont val="方正仿宋简体"/>
        <family val="4"/>
      </rPr>
      <t>米，宽</t>
    </r>
    <r>
      <rPr>
        <sz val="12"/>
        <rFont val="Times New Roman"/>
        <family val="1"/>
      </rPr>
      <t>3</t>
    </r>
    <r>
      <rPr>
        <sz val="12"/>
        <rFont val="方正仿宋简体"/>
        <family val="4"/>
      </rPr>
      <t>米，厚</t>
    </r>
    <r>
      <rPr>
        <sz val="12"/>
        <rFont val="Times New Roman"/>
        <family val="1"/>
      </rPr>
      <t>0.2</t>
    </r>
    <r>
      <rPr>
        <sz val="12"/>
        <rFont val="方正仿宋简体"/>
        <family val="4"/>
      </rPr>
      <t>米、挡墙支砌</t>
    </r>
    <r>
      <rPr>
        <sz val="12"/>
        <rFont val="Times New Roman"/>
        <family val="1"/>
      </rPr>
      <t>122</t>
    </r>
    <r>
      <rPr>
        <sz val="12"/>
        <rFont val="方正仿宋简体"/>
        <family val="4"/>
      </rPr>
      <t>米等配套设施。</t>
    </r>
  </si>
  <si>
    <r>
      <t>1.</t>
    </r>
    <r>
      <rPr>
        <sz val="12"/>
        <rFont val="方正仿宋简体"/>
        <family val="4"/>
      </rPr>
      <t>数量指标：完成</t>
    </r>
    <r>
      <rPr>
        <sz val="12"/>
        <rFont val="Times New Roman"/>
        <family val="1"/>
      </rPr>
      <t>6</t>
    </r>
    <r>
      <rPr>
        <sz val="12"/>
        <rFont val="方正仿宋简体"/>
        <family val="4"/>
      </rPr>
      <t>个村委会村组道路损毁修复工程，村组道路硬化长</t>
    </r>
    <r>
      <rPr>
        <sz val="12"/>
        <rFont val="Times New Roman"/>
        <family val="1"/>
      </rPr>
      <t>216</t>
    </r>
    <r>
      <rPr>
        <sz val="12"/>
        <rFont val="方正仿宋简体"/>
        <family val="4"/>
      </rPr>
      <t>米，挡墙支砌</t>
    </r>
    <r>
      <rPr>
        <sz val="12"/>
        <rFont val="Times New Roman"/>
        <family val="1"/>
      </rPr>
      <t>122</t>
    </r>
    <r>
      <rPr>
        <sz val="12"/>
        <rFont val="方正仿宋简体"/>
        <family val="4"/>
      </rPr>
      <t>米等配套设施；</t>
    </r>
    <r>
      <rPr>
        <sz val="12"/>
        <rFont val="Times New Roman"/>
        <family val="1"/>
      </rPr>
      <t>2.</t>
    </r>
    <r>
      <rPr>
        <sz val="12"/>
        <rFont val="方正仿宋简体"/>
        <family val="4"/>
      </rPr>
      <t>质量指标：工程验收合格率</t>
    </r>
    <r>
      <rPr>
        <sz val="12"/>
        <rFont val="Times New Roman"/>
        <family val="1"/>
      </rPr>
      <t>100%</t>
    </r>
    <r>
      <rPr>
        <sz val="12"/>
        <rFont val="方正仿宋简体"/>
        <family val="4"/>
      </rPr>
      <t>；</t>
    </r>
    <r>
      <rPr>
        <sz val="12"/>
        <rFont val="Times New Roman"/>
        <family val="1"/>
      </rPr>
      <t>3.</t>
    </r>
    <r>
      <rPr>
        <sz val="12"/>
        <rFont val="方正仿宋简体"/>
        <family val="4"/>
      </rPr>
      <t>时效指标：当年开工率</t>
    </r>
    <r>
      <rPr>
        <sz val="12"/>
        <rFont val="Times New Roman"/>
        <family val="1"/>
      </rPr>
      <t>100%</t>
    </r>
    <r>
      <rPr>
        <sz val="12"/>
        <rFont val="方正仿宋简体"/>
        <family val="4"/>
      </rPr>
      <t>；</t>
    </r>
    <r>
      <rPr>
        <sz val="12"/>
        <rFont val="Times New Roman"/>
        <family val="1"/>
      </rPr>
      <t>4.</t>
    </r>
    <r>
      <rPr>
        <sz val="12"/>
        <rFont val="方正仿宋简体"/>
        <family val="4"/>
      </rPr>
      <t>服务对象满意度指标：受益人口</t>
    </r>
    <r>
      <rPr>
        <sz val="12"/>
        <rFont val="Times New Roman"/>
        <family val="1"/>
      </rPr>
      <t>3682</t>
    </r>
    <r>
      <rPr>
        <sz val="12"/>
        <rFont val="方正仿宋简体"/>
        <family val="4"/>
      </rPr>
      <t>人，受益人口满意度</t>
    </r>
    <r>
      <rPr>
        <sz val="12"/>
        <rFont val="Times New Roman"/>
        <family val="1"/>
      </rPr>
      <t>≥95%</t>
    </r>
    <r>
      <rPr>
        <sz val="12"/>
        <rFont val="方正仿宋简体"/>
        <family val="4"/>
      </rPr>
      <t>。</t>
    </r>
  </si>
  <si>
    <t>适中乡公益基础设施补短板项目</t>
  </si>
  <si>
    <r>
      <rPr>
        <sz val="12"/>
        <rFont val="方正仿宋简体"/>
        <family val="4"/>
      </rPr>
      <t>完成村庄道路硬化长</t>
    </r>
    <r>
      <rPr>
        <sz val="12"/>
        <rFont val="Times New Roman"/>
        <family val="1"/>
      </rPr>
      <t>110</t>
    </r>
    <r>
      <rPr>
        <sz val="12"/>
        <rFont val="方正仿宋简体"/>
        <family val="4"/>
      </rPr>
      <t>米，宽</t>
    </r>
    <r>
      <rPr>
        <sz val="12"/>
        <rFont val="Times New Roman"/>
        <family val="1"/>
      </rPr>
      <t>1.5</t>
    </r>
    <r>
      <rPr>
        <sz val="12"/>
        <rFont val="方正仿宋简体"/>
        <family val="4"/>
      </rPr>
      <t>米，厚</t>
    </r>
    <r>
      <rPr>
        <sz val="12"/>
        <rFont val="Times New Roman"/>
        <family val="1"/>
      </rPr>
      <t>0.15</t>
    </r>
    <r>
      <rPr>
        <sz val="12"/>
        <rFont val="方正仿宋简体"/>
        <family val="4"/>
      </rPr>
      <t>米，挡墙支砌</t>
    </r>
    <r>
      <rPr>
        <sz val="12"/>
        <rFont val="Times New Roman"/>
        <family val="1"/>
      </rPr>
      <t>30m³</t>
    </r>
    <r>
      <rPr>
        <sz val="12"/>
        <rFont val="方正仿宋简体"/>
        <family val="4"/>
      </rPr>
      <t>等设施；建垃圾分类回收站</t>
    </r>
    <r>
      <rPr>
        <sz val="12"/>
        <rFont val="Times New Roman"/>
        <family val="1"/>
      </rPr>
      <t>2</t>
    </r>
    <r>
      <rPr>
        <sz val="12"/>
        <rFont val="方正仿宋简体"/>
        <family val="4"/>
      </rPr>
      <t>座</t>
    </r>
    <r>
      <rPr>
        <sz val="12"/>
        <rFont val="Times New Roman"/>
        <family val="1"/>
      </rPr>
      <t>285</t>
    </r>
    <r>
      <rPr>
        <sz val="12"/>
        <rFont val="宋体"/>
        <family val="0"/>
      </rPr>
      <t>㎡</t>
    </r>
    <r>
      <rPr>
        <sz val="12"/>
        <rFont val="方正仿宋简体"/>
        <family val="4"/>
      </rPr>
      <t>，建彩钢瓦房</t>
    </r>
    <r>
      <rPr>
        <sz val="12"/>
        <rFont val="Times New Roman"/>
        <family val="1"/>
      </rPr>
      <t>2</t>
    </r>
    <r>
      <rPr>
        <sz val="12"/>
        <rFont val="方正仿宋简体"/>
        <family val="4"/>
      </rPr>
      <t>间</t>
    </r>
    <r>
      <rPr>
        <sz val="12"/>
        <rFont val="Times New Roman"/>
        <family val="1"/>
      </rPr>
      <t>245</t>
    </r>
    <r>
      <rPr>
        <sz val="12"/>
        <rFont val="宋体"/>
        <family val="0"/>
      </rPr>
      <t>㎡</t>
    </r>
    <r>
      <rPr>
        <sz val="12"/>
        <rFont val="方正仿宋简体"/>
        <family val="4"/>
      </rPr>
      <t>等配套设施。</t>
    </r>
  </si>
  <si>
    <r>
      <t>1.</t>
    </r>
    <r>
      <rPr>
        <sz val="12"/>
        <rFont val="方正仿宋简体"/>
        <family val="4"/>
      </rPr>
      <t>数量指标：完成村庄道路硬化长</t>
    </r>
    <r>
      <rPr>
        <sz val="12"/>
        <rFont val="Times New Roman"/>
        <family val="1"/>
      </rPr>
      <t>110</t>
    </r>
    <r>
      <rPr>
        <sz val="12"/>
        <rFont val="方正仿宋简体"/>
        <family val="4"/>
      </rPr>
      <t>米，挡墙支砌等设施；垃圾分类回收站</t>
    </r>
    <r>
      <rPr>
        <sz val="12"/>
        <rFont val="Times New Roman"/>
        <family val="1"/>
      </rPr>
      <t>2</t>
    </r>
    <r>
      <rPr>
        <sz val="12"/>
        <rFont val="方正仿宋简体"/>
        <family val="4"/>
      </rPr>
      <t>座</t>
    </r>
    <r>
      <rPr>
        <sz val="12"/>
        <rFont val="Times New Roman"/>
        <family val="1"/>
      </rPr>
      <t>285</t>
    </r>
    <r>
      <rPr>
        <sz val="12"/>
        <rFont val="宋体"/>
        <family val="0"/>
      </rPr>
      <t>㎡</t>
    </r>
    <r>
      <rPr>
        <sz val="12"/>
        <rFont val="方正仿宋简体"/>
        <family val="4"/>
      </rPr>
      <t>，彩钢瓦房</t>
    </r>
    <r>
      <rPr>
        <sz val="12"/>
        <rFont val="Times New Roman"/>
        <family val="1"/>
      </rPr>
      <t>2</t>
    </r>
    <r>
      <rPr>
        <sz val="12"/>
        <rFont val="方正仿宋简体"/>
        <family val="4"/>
      </rPr>
      <t>间</t>
    </r>
    <r>
      <rPr>
        <sz val="12"/>
        <rFont val="Times New Roman"/>
        <family val="1"/>
      </rPr>
      <t>245</t>
    </r>
    <r>
      <rPr>
        <sz val="12"/>
        <rFont val="宋体"/>
        <family val="0"/>
      </rPr>
      <t>㎡</t>
    </r>
    <r>
      <rPr>
        <sz val="12"/>
        <rFont val="方正仿宋简体"/>
        <family val="4"/>
      </rPr>
      <t>等配套设施；</t>
    </r>
    <r>
      <rPr>
        <sz val="12"/>
        <rFont val="Times New Roman"/>
        <family val="1"/>
      </rPr>
      <t>2.</t>
    </r>
    <r>
      <rPr>
        <sz val="12"/>
        <rFont val="方正仿宋简体"/>
        <family val="4"/>
      </rPr>
      <t>质量指标：工程验收合格率</t>
    </r>
    <r>
      <rPr>
        <sz val="12"/>
        <rFont val="Times New Roman"/>
        <family val="1"/>
      </rPr>
      <t>100%</t>
    </r>
    <r>
      <rPr>
        <sz val="12"/>
        <rFont val="方正仿宋简体"/>
        <family val="4"/>
      </rPr>
      <t>；</t>
    </r>
    <r>
      <rPr>
        <sz val="12"/>
        <rFont val="Times New Roman"/>
        <family val="1"/>
      </rPr>
      <t>3.</t>
    </r>
    <r>
      <rPr>
        <sz val="12"/>
        <rFont val="方正仿宋简体"/>
        <family val="4"/>
      </rPr>
      <t>时效指标：当年开工率</t>
    </r>
    <r>
      <rPr>
        <sz val="12"/>
        <rFont val="Times New Roman"/>
        <family val="1"/>
      </rPr>
      <t>100%</t>
    </r>
    <r>
      <rPr>
        <sz val="12"/>
        <rFont val="方正仿宋简体"/>
        <family val="4"/>
      </rPr>
      <t>；</t>
    </r>
    <r>
      <rPr>
        <sz val="12"/>
        <rFont val="Times New Roman"/>
        <family val="1"/>
      </rPr>
      <t>4.</t>
    </r>
    <r>
      <rPr>
        <sz val="12"/>
        <rFont val="方正仿宋简体"/>
        <family val="4"/>
      </rPr>
      <t>服务对象满意度指标：受益人口</t>
    </r>
    <r>
      <rPr>
        <sz val="12"/>
        <rFont val="Times New Roman"/>
        <family val="1"/>
      </rPr>
      <t>3275</t>
    </r>
    <r>
      <rPr>
        <sz val="12"/>
        <rFont val="方正仿宋简体"/>
        <family val="4"/>
      </rPr>
      <t>人，受益人口满意度</t>
    </r>
    <r>
      <rPr>
        <sz val="12"/>
        <rFont val="Times New Roman"/>
        <family val="1"/>
      </rPr>
      <t>≥95%</t>
    </r>
    <r>
      <rPr>
        <sz val="12"/>
        <rFont val="方正仿宋简体"/>
        <family val="4"/>
      </rPr>
      <t>。</t>
    </r>
  </si>
  <si>
    <t>左门乡公益基础设施补短板项目</t>
  </si>
  <si>
    <r>
      <t>建村庄道路道路硬化，支砌挡土墙；大棚修复，更换薄膜</t>
    </r>
    <r>
      <rPr>
        <sz val="12"/>
        <rFont val="Times New Roman"/>
        <family val="1"/>
      </rPr>
      <t>8480</t>
    </r>
    <r>
      <rPr>
        <sz val="12"/>
        <rFont val="宋体"/>
        <family val="0"/>
      </rPr>
      <t>㎡</t>
    </r>
    <r>
      <rPr>
        <sz val="12"/>
        <rFont val="方正仿宋简体"/>
        <family val="4"/>
      </rPr>
      <t>；架设饮水管道</t>
    </r>
    <r>
      <rPr>
        <sz val="12"/>
        <rFont val="Times New Roman"/>
        <family val="1"/>
      </rPr>
      <t>1753.5</t>
    </r>
    <r>
      <rPr>
        <sz val="12"/>
        <rFont val="方正仿宋简体"/>
        <family val="4"/>
      </rPr>
      <t>米，</t>
    </r>
    <r>
      <rPr>
        <sz val="12"/>
        <rFont val="Times New Roman"/>
        <family val="1"/>
      </rPr>
      <t>20m³</t>
    </r>
    <r>
      <rPr>
        <sz val="12"/>
        <rFont val="方正仿宋简体"/>
        <family val="4"/>
      </rPr>
      <t>蓄水池</t>
    </r>
    <r>
      <rPr>
        <sz val="12"/>
        <rFont val="Times New Roman"/>
        <family val="1"/>
      </rPr>
      <t>2</t>
    </r>
    <r>
      <rPr>
        <sz val="12"/>
        <rFont val="方正仿宋简体"/>
        <family val="4"/>
      </rPr>
      <t>个，容量</t>
    </r>
    <r>
      <rPr>
        <sz val="12"/>
        <rFont val="Times New Roman"/>
        <family val="1"/>
      </rPr>
      <t>10m³</t>
    </r>
    <r>
      <rPr>
        <sz val="12"/>
        <rFont val="方正仿宋简体"/>
        <family val="4"/>
      </rPr>
      <t>蓄水池</t>
    </r>
    <r>
      <rPr>
        <sz val="12"/>
        <rFont val="Times New Roman"/>
        <family val="1"/>
      </rPr>
      <t>1</t>
    </r>
    <r>
      <rPr>
        <sz val="12"/>
        <rFont val="方正仿宋简体"/>
        <family val="4"/>
      </rPr>
      <t>个；建抽水管理房</t>
    </r>
    <r>
      <rPr>
        <sz val="12"/>
        <rFont val="Times New Roman"/>
        <family val="1"/>
      </rPr>
      <t>4</t>
    </r>
    <r>
      <rPr>
        <sz val="12"/>
        <rFont val="宋体"/>
        <family val="0"/>
      </rPr>
      <t>㎡</t>
    </r>
    <r>
      <rPr>
        <sz val="12"/>
        <rFont val="方正仿宋简体"/>
        <family val="4"/>
      </rPr>
      <t>，购置抽水机</t>
    </r>
    <r>
      <rPr>
        <sz val="12"/>
        <rFont val="Times New Roman"/>
        <family val="1"/>
      </rPr>
      <t>1</t>
    </r>
    <r>
      <rPr>
        <sz val="12"/>
        <rFont val="方正仿宋简体"/>
        <family val="4"/>
      </rPr>
      <t>套；建安居房</t>
    </r>
    <r>
      <rPr>
        <sz val="12"/>
        <rFont val="Times New Roman"/>
        <family val="1"/>
      </rPr>
      <t>1</t>
    </r>
    <r>
      <rPr>
        <sz val="12"/>
        <rFont val="方正仿宋简体"/>
        <family val="4"/>
      </rPr>
      <t>套等配套设施。</t>
    </r>
  </si>
  <si>
    <r>
      <t>1.</t>
    </r>
    <r>
      <rPr>
        <sz val="12"/>
        <rFont val="方正仿宋简体"/>
        <family val="4"/>
      </rPr>
      <t>数量指标：完成村庄道路道路硬化，支砌挡土墙；大棚修复更换薄膜</t>
    </r>
    <r>
      <rPr>
        <sz val="12"/>
        <rFont val="Times New Roman"/>
        <family val="1"/>
      </rPr>
      <t>8480</t>
    </r>
    <r>
      <rPr>
        <sz val="12"/>
        <rFont val="宋体"/>
        <family val="0"/>
      </rPr>
      <t>㎡</t>
    </r>
    <r>
      <rPr>
        <sz val="12"/>
        <rFont val="方正仿宋简体"/>
        <family val="4"/>
      </rPr>
      <t>；架设饮水管道</t>
    </r>
    <r>
      <rPr>
        <sz val="12"/>
        <rFont val="Times New Roman"/>
        <family val="1"/>
      </rPr>
      <t>1753.5</t>
    </r>
    <r>
      <rPr>
        <sz val="12"/>
        <rFont val="方正仿宋简体"/>
        <family val="4"/>
      </rPr>
      <t>米，蓄水池</t>
    </r>
    <r>
      <rPr>
        <sz val="12"/>
        <rFont val="Times New Roman"/>
        <family val="1"/>
      </rPr>
      <t>3</t>
    </r>
    <r>
      <rPr>
        <sz val="12"/>
        <rFont val="方正仿宋简体"/>
        <family val="4"/>
      </rPr>
      <t>个，；建抽水管理房</t>
    </r>
    <r>
      <rPr>
        <sz val="12"/>
        <rFont val="Times New Roman"/>
        <family val="1"/>
      </rPr>
      <t>4</t>
    </r>
    <r>
      <rPr>
        <sz val="12"/>
        <rFont val="宋体"/>
        <family val="0"/>
      </rPr>
      <t>㎡</t>
    </r>
    <r>
      <rPr>
        <sz val="12"/>
        <rFont val="方正仿宋简体"/>
        <family val="4"/>
      </rPr>
      <t>，购置抽水机</t>
    </r>
    <r>
      <rPr>
        <sz val="12"/>
        <rFont val="Times New Roman"/>
        <family val="1"/>
      </rPr>
      <t>1</t>
    </r>
    <r>
      <rPr>
        <sz val="12"/>
        <rFont val="方正仿宋简体"/>
        <family val="4"/>
      </rPr>
      <t>套；建安居房</t>
    </r>
    <r>
      <rPr>
        <sz val="12"/>
        <rFont val="Times New Roman"/>
        <family val="1"/>
      </rPr>
      <t>1</t>
    </r>
    <r>
      <rPr>
        <sz val="12"/>
        <rFont val="方正仿宋简体"/>
        <family val="4"/>
      </rPr>
      <t>套等配套设施；</t>
    </r>
    <r>
      <rPr>
        <sz val="12"/>
        <rFont val="Times New Roman"/>
        <family val="1"/>
      </rPr>
      <t>2.</t>
    </r>
    <r>
      <rPr>
        <sz val="12"/>
        <rFont val="方正仿宋简体"/>
        <family val="4"/>
      </rPr>
      <t>质量指标：工程验收合格率</t>
    </r>
    <r>
      <rPr>
        <sz val="12"/>
        <rFont val="Times New Roman"/>
        <family val="1"/>
      </rPr>
      <t>100%</t>
    </r>
    <r>
      <rPr>
        <sz val="12"/>
        <rFont val="方正仿宋简体"/>
        <family val="4"/>
      </rPr>
      <t>；</t>
    </r>
    <r>
      <rPr>
        <sz val="12"/>
        <rFont val="Times New Roman"/>
        <family val="1"/>
      </rPr>
      <t>3.</t>
    </r>
    <r>
      <rPr>
        <sz val="12"/>
        <rFont val="方正仿宋简体"/>
        <family val="4"/>
      </rPr>
      <t>时效指标：当年开工率</t>
    </r>
    <r>
      <rPr>
        <sz val="12"/>
        <rFont val="Times New Roman"/>
        <family val="1"/>
      </rPr>
      <t>100%</t>
    </r>
    <r>
      <rPr>
        <sz val="12"/>
        <rFont val="方正仿宋简体"/>
        <family val="4"/>
      </rPr>
      <t>；</t>
    </r>
    <r>
      <rPr>
        <sz val="12"/>
        <rFont val="Times New Roman"/>
        <family val="1"/>
      </rPr>
      <t>4.</t>
    </r>
    <r>
      <rPr>
        <sz val="12"/>
        <rFont val="方正仿宋简体"/>
        <family val="4"/>
      </rPr>
      <t>服务对象满意度指标：受益人口</t>
    </r>
    <r>
      <rPr>
        <sz val="12"/>
        <rFont val="Times New Roman"/>
        <family val="1"/>
      </rPr>
      <t>2564</t>
    </r>
    <r>
      <rPr>
        <sz val="12"/>
        <rFont val="方正仿宋简体"/>
        <family val="4"/>
      </rPr>
      <t>人，受益人口满意度</t>
    </r>
    <r>
      <rPr>
        <sz val="12"/>
        <rFont val="Times New Roman"/>
        <family val="1"/>
      </rPr>
      <t>≥95%</t>
    </r>
    <r>
      <rPr>
        <sz val="12"/>
        <rFont val="方正仿宋简体"/>
        <family val="4"/>
      </rPr>
      <t>。</t>
    </r>
  </si>
  <si>
    <t>姚安县通乡镇三级公路项目</t>
  </si>
  <si>
    <r>
      <t>前场镇</t>
    </r>
    <r>
      <rPr>
        <sz val="12"/>
        <color indexed="8"/>
        <rFont val="Times New Roman"/>
        <family val="1"/>
      </rPr>
      <t xml:space="preserve">  </t>
    </r>
    <r>
      <rPr>
        <sz val="12"/>
        <color indexed="8"/>
        <rFont val="方正仿宋简体"/>
        <family val="4"/>
      </rPr>
      <t>适中乡</t>
    </r>
  </si>
  <si>
    <r>
      <t>完成</t>
    </r>
    <r>
      <rPr>
        <sz val="12"/>
        <color indexed="8"/>
        <rFont val="Times New Roman"/>
        <family val="1"/>
      </rPr>
      <t>22.217</t>
    </r>
    <r>
      <rPr>
        <sz val="12"/>
        <color indexed="8"/>
        <rFont val="方正仿宋简体"/>
        <family val="4"/>
      </rPr>
      <t>公里三级公路路基路面及附属设施工程，改善前场镇、适中乡交通条件。</t>
    </r>
  </si>
  <si>
    <r>
      <t>每公里补助</t>
    </r>
    <r>
      <rPr>
        <sz val="12"/>
        <rFont val="Times New Roman"/>
        <family val="1"/>
      </rPr>
      <t>69.95</t>
    </r>
    <r>
      <rPr>
        <sz val="12"/>
        <rFont val="方正仿宋简体"/>
        <family val="4"/>
      </rPr>
      <t>万元</t>
    </r>
  </si>
  <si>
    <r>
      <t>1.</t>
    </r>
    <r>
      <rPr>
        <sz val="12"/>
        <rFont val="方正仿宋简体"/>
        <family val="4"/>
      </rPr>
      <t>数量指标：完成</t>
    </r>
    <r>
      <rPr>
        <sz val="12"/>
        <rFont val="Times New Roman"/>
        <family val="1"/>
      </rPr>
      <t>22.217</t>
    </r>
    <r>
      <rPr>
        <sz val="12"/>
        <rFont val="方正仿宋简体"/>
        <family val="4"/>
      </rPr>
      <t>公里三级公路路基路面及附属设施工程；</t>
    </r>
    <r>
      <rPr>
        <sz val="12"/>
        <rFont val="Times New Roman"/>
        <family val="1"/>
      </rPr>
      <t>2.</t>
    </r>
    <r>
      <rPr>
        <sz val="12"/>
        <rFont val="方正仿宋简体"/>
        <family val="4"/>
      </rPr>
      <t>质量指标：工程验收合格率</t>
    </r>
    <r>
      <rPr>
        <sz val="12"/>
        <rFont val="Times New Roman"/>
        <family val="1"/>
      </rPr>
      <t>100%</t>
    </r>
    <r>
      <rPr>
        <sz val="12"/>
        <rFont val="方正仿宋简体"/>
        <family val="4"/>
      </rPr>
      <t>；</t>
    </r>
    <r>
      <rPr>
        <sz val="12"/>
        <rFont val="Times New Roman"/>
        <family val="1"/>
      </rPr>
      <t>3.</t>
    </r>
    <r>
      <rPr>
        <sz val="12"/>
        <rFont val="方正仿宋简体"/>
        <family val="4"/>
      </rPr>
      <t>时效指标：当年开工率</t>
    </r>
    <r>
      <rPr>
        <sz val="12"/>
        <rFont val="Times New Roman"/>
        <family val="1"/>
      </rPr>
      <t>100%</t>
    </r>
    <r>
      <rPr>
        <sz val="12"/>
        <rFont val="方正仿宋简体"/>
        <family val="4"/>
      </rPr>
      <t>；</t>
    </r>
    <r>
      <rPr>
        <sz val="12"/>
        <rFont val="Times New Roman"/>
        <family val="1"/>
      </rPr>
      <t>4.</t>
    </r>
    <r>
      <rPr>
        <sz val="12"/>
        <rFont val="方正仿宋简体"/>
        <family val="4"/>
      </rPr>
      <t>服务对象满意度指标：受益人口</t>
    </r>
    <r>
      <rPr>
        <sz val="12"/>
        <rFont val="Times New Roman"/>
        <family val="1"/>
      </rPr>
      <t>7852</t>
    </r>
    <r>
      <rPr>
        <sz val="12"/>
        <rFont val="方正仿宋简体"/>
        <family val="4"/>
      </rPr>
      <t>人，受益人口满意度</t>
    </r>
    <r>
      <rPr>
        <sz val="12"/>
        <rFont val="Times New Roman"/>
        <family val="1"/>
      </rPr>
      <t>≥95%</t>
    </r>
    <r>
      <rPr>
        <sz val="12"/>
        <rFont val="方正仿宋简体"/>
        <family val="4"/>
      </rPr>
      <t>。</t>
    </r>
  </si>
  <si>
    <t>县交通运输局</t>
  </si>
  <si>
    <r>
      <t>姚安县</t>
    </r>
    <r>
      <rPr>
        <sz val="12"/>
        <color indexed="8"/>
        <rFont val="Times New Roman"/>
        <family val="1"/>
      </rPr>
      <t>30</t>
    </r>
    <r>
      <rPr>
        <sz val="12"/>
        <color indexed="8"/>
        <rFont val="方正仿宋简体"/>
        <family val="4"/>
      </rPr>
      <t>户以上自然村通硬化路项目</t>
    </r>
  </si>
  <si>
    <r>
      <t>栋川镇</t>
    </r>
    <r>
      <rPr>
        <sz val="10"/>
        <color indexed="8"/>
        <rFont val="Times New Roman"/>
        <family val="1"/>
      </rPr>
      <t xml:space="preserve">    </t>
    </r>
    <r>
      <rPr>
        <sz val="10"/>
        <color indexed="8"/>
        <rFont val="方正仿宋简体"/>
        <family val="4"/>
      </rPr>
      <t>光禄镇</t>
    </r>
    <r>
      <rPr>
        <sz val="10"/>
        <color indexed="8"/>
        <rFont val="Times New Roman"/>
        <family val="1"/>
      </rPr>
      <t xml:space="preserve">    </t>
    </r>
    <r>
      <rPr>
        <sz val="10"/>
        <color indexed="8"/>
        <rFont val="方正仿宋简体"/>
        <family val="4"/>
      </rPr>
      <t>弥兴镇</t>
    </r>
    <r>
      <rPr>
        <sz val="10"/>
        <color indexed="8"/>
        <rFont val="Times New Roman"/>
        <family val="1"/>
      </rPr>
      <t xml:space="preserve">    </t>
    </r>
    <r>
      <rPr>
        <sz val="10"/>
        <color indexed="8"/>
        <rFont val="方正仿宋简体"/>
        <family val="4"/>
      </rPr>
      <t>官屯镇</t>
    </r>
  </si>
  <si>
    <r>
      <t>完成</t>
    </r>
    <r>
      <rPr>
        <sz val="12"/>
        <color indexed="8"/>
        <rFont val="Times New Roman"/>
        <family val="1"/>
      </rPr>
      <t>30</t>
    </r>
    <r>
      <rPr>
        <sz val="12"/>
        <color indexed="8"/>
        <rFont val="方正仿宋简体"/>
        <family val="4"/>
      </rPr>
      <t>户以上自然村硬化路</t>
    </r>
    <r>
      <rPr>
        <sz val="12"/>
        <color indexed="8"/>
        <rFont val="Times New Roman"/>
        <family val="1"/>
      </rPr>
      <t>40</t>
    </r>
    <r>
      <rPr>
        <sz val="12"/>
        <color indexed="8"/>
        <rFont val="方正仿宋简体"/>
        <family val="4"/>
      </rPr>
      <t>公里路基路面及附属设施工程。</t>
    </r>
  </si>
  <si>
    <r>
      <t>每公里补助</t>
    </r>
    <r>
      <rPr>
        <sz val="12"/>
        <rFont val="Times New Roman"/>
        <family val="1"/>
      </rPr>
      <t>21</t>
    </r>
    <r>
      <rPr>
        <sz val="12"/>
        <rFont val="方正仿宋简体"/>
        <family val="4"/>
      </rPr>
      <t>万元</t>
    </r>
  </si>
  <si>
    <r>
      <t>1.</t>
    </r>
    <r>
      <rPr>
        <sz val="12"/>
        <rFont val="方正仿宋简体"/>
        <family val="4"/>
      </rPr>
      <t>数量指标：完成</t>
    </r>
    <r>
      <rPr>
        <sz val="12"/>
        <rFont val="Times New Roman"/>
        <family val="1"/>
      </rPr>
      <t>30</t>
    </r>
    <r>
      <rPr>
        <sz val="12"/>
        <rFont val="方正仿宋简体"/>
        <family val="4"/>
      </rPr>
      <t>户以上自然村硬化路</t>
    </r>
    <r>
      <rPr>
        <sz val="12"/>
        <rFont val="Times New Roman"/>
        <family val="1"/>
      </rPr>
      <t>40</t>
    </r>
    <r>
      <rPr>
        <sz val="12"/>
        <rFont val="方正仿宋简体"/>
        <family val="4"/>
      </rPr>
      <t>公里路基路面及附属设施工程；</t>
    </r>
    <r>
      <rPr>
        <sz val="12"/>
        <rFont val="Times New Roman"/>
        <family val="1"/>
      </rPr>
      <t>2.</t>
    </r>
    <r>
      <rPr>
        <sz val="12"/>
        <rFont val="方正仿宋简体"/>
        <family val="4"/>
      </rPr>
      <t>质量指标：工程验收合格率</t>
    </r>
    <r>
      <rPr>
        <sz val="12"/>
        <rFont val="Times New Roman"/>
        <family val="1"/>
      </rPr>
      <t>100%</t>
    </r>
    <r>
      <rPr>
        <sz val="12"/>
        <rFont val="方正仿宋简体"/>
        <family val="4"/>
      </rPr>
      <t>；</t>
    </r>
    <r>
      <rPr>
        <sz val="12"/>
        <rFont val="Times New Roman"/>
        <family val="1"/>
      </rPr>
      <t>3.</t>
    </r>
    <r>
      <rPr>
        <sz val="12"/>
        <rFont val="方正仿宋简体"/>
        <family val="4"/>
      </rPr>
      <t>时效指标：当年开工率</t>
    </r>
    <r>
      <rPr>
        <sz val="12"/>
        <rFont val="Times New Roman"/>
        <family val="1"/>
      </rPr>
      <t>100%</t>
    </r>
    <r>
      <rPr>
        <sz val="12"/>
        <rFont val="方正仿宋简体"/>
        <family val="4"/>
      </rPr>
      <t>；</t>
    </r>
    <r>
      <rPr>
        <sz val="12"/>
        <rFont val="Times New Roman"/>
        <family val="1"/>
      </rPr>
      <t>4.</t>
    </r>
    <r>
      <rPr>
        <sz val="12"/>
        <rFont val="方正仿宋简体"/>
        <family val="4"/>
      </rPr>
      <t>服务对象满意度指标：受益人口</t>
    </r>
    <r>
      <rPr>
        <sz val="12"/>
        <rFont val="Times New Roman"/>
        <family val="1"/>
      </rPr>
      <t>25876</t>
    </r>
    <r>
      <rPr>
        <sz val="12"/>
        <rFont val="方正仿宋简体"/>
        <family val="4"/>
      </rPr>
      <t>人，受益人口满意度</t>
    </r>
    <r>
      <rPr>
        <sz val="12"/>
        <rFont val="Times New Roman"/>
        <family val="1"/>
      </rPr>
      <t>≥95%</t>
    </r>
    <r>
      <rPr>
        <sz val="12"/>
        <rFont val="方正仿宋简体"/>
        <family val="4"/>
      </rPr>
      <t>。</t>
    </r>
  </si>
  <si>
    <t>姚安县村道安防工程</t>
  </si>
  <si>
    <r>
      <t>完成村道安防工程</t>
    </r>
    <r>
      <rPr>
        <sz val="12"/>
        <color indexed="8"/>
        <rFont val="Times New Roman"/>
        <family val="1"/>
      </rPr>
      <t>16</t>
    </r>
    <r>
      <rPr>
        <sz val="12"/>
        <color indexed="8"/>
        <rFont val="方正仿宋简体"/>
        <family val="4"/>
      </rPr>
      <t>公里，改善九拉线、白沙河线、米苏旦线道路安全。</t>
    </r>
  </si>
  <si>
    <r>
      <t>每公里补助</t>
    </r>
    <r>
      <rPr>
        <sz val="12"/>
        <rFont val="Times New Roman"/>
        <family val="1"/>
      </rPr>
      <t>4.875</t>
    </r>
    <r>
      <rPr>
        <sz val="12"/>
        <rFont val="方正仿宋简体"/>
        <family val="4"/>
      </rPr>
      <t>万元</t>
    </r>
  </si>
  <si>
    <r>
      <t>1.</t>
    </r>
    <r>
      <rPr>
        <sz val="12"/>
        <rFont val="方正仿宋简体"/>
        <family val="4"/>
      </rPr>
      <t>数量指标：完成村道安防工程</t>
    </r>
    <r>
      <rPr>
        <sz val="12"/>
        <rFont val="Times New Roman"/>
        <family val="1"/>
      </rPr>
      <t>16</t>
    </r>
    <r>
      <rPr>
        <sz val="12"/>
        <rFont val="方正仿宋简体"/>
        <family val="4"/>
      </rPr>
      <t>公里及附属工程；</t>
    </r>
    <r>
      <rPr>
        <sz val="12"/>
        <rFont val="Times New Roman"/>
        <family val="1"/>
      </rPr>
      <t>2.</t>
    </r>
    <r>
      <rPr>
        <sz val="12"/>
        <rFont val="方正仿宋简体"/>
        <family val="4"/>
      </rPr>
      <t>质量指标：工程验收合格率</t>
    </r>
    <r>
      <rPr>
        <sz val="12"/>
        <rFont val="Times New Roman"/>
        <family val="1"/>
      </rPr>
      <t>100%</t>
    </r>
    <r>
      <rPr>
        <sz val="12"/>
        <rFont val="方正仿宋简体"/>
        <family val="4"/>
      </rPr>
      <t>；</t>
    </r>
    <r>
      <rPr>
        <sz val="12"/>
        <rFont val="Times New Roman"/>
        <family val="1"/>
      </rPr>
      <t>3.</t>
    </r>
    <r>
      <rPr>
        <sz val="12"/>
        <rFont val="方正仿宋简体"/>
        <family val="4"/>
      </rPr>
      <t>时效指标：当年开工率</t>
    </r>
    <r>
      <rPr>
        <sz val="12"/>
        <rFont val="Times New Roman"/>
        <family val="1"/>
      </rPr>
      <t>100%</t>
    </r>
    <r>
      <rPr>
        <sz val="12"/>
        <rFont val="方正仿宋简体"/>
        <family val="4"/>
      </rPr>
      <t>；</t>
    </r>
    <r>
      <rPr>
        <sz val="12"/>
        <rFont val="Times New Roman"/>
        <family val="1"/>
      </rPr>
      <t>4.</t>
    </r>
    <r>
      <rPr>
        <sz val="12"/>
        <rFont val="方正仿宋简体"/>
        <family val="4"/>
      </rPr>
      <t>服务对象满意度指标：受益人口</t>
    </r>
    <r>
      <rPr>
        <sz val="12"/>
        <rFont val="Times New Roman"/>
        <family val="1"/>
      </rPr>
      <t>2586</t>
    </r>
    <r>
      <rPr>
        <sz val="12"/>
        <rFont val="方正仿宋简体"/>
        <family val="4"/>
      </rPr>
      <t>人，受益人口满意度</t>
    </r>
    <r>
      <rPr>
        <sz val="12"/>
        <rFont val="Times New Roman"/>
        <family val="1"/>
      </rPr>
      <t>≥95%</t>
    </r>
    <r>
      <rPr>
        <sz val="12"/>
        <rFont val="方正仿宋简体"/>
        <family val="4"/>
      </rPr>
      <t>。</t>
    </r>
  </si>
  <si>
    <t>光禄镇基础设施补短板建设项目</t>
  </si>
  <si>
    <t>草海村</t>
  </si>
  <si>
    <r>
      <t>建村庄道路硬化长</t>
    </r>
    <r>
      <rPr>
        <sz val="12"/>
        <color indexed="8"/>
        <rFont val="Times New Roman"/>
        <family val="1"/>
      </rPr>
      <t>2347</t>
    </r>
    <r>
      <rPr>
        <sz val="12"/>
        <color indexed="8"/>
        <rFont val="方正仿宋简体"/>
        <family val="4"/>
      </rPr>
      <t>米，宽</t>
    </r>
    <r>
      <rPr>
        <sz val="12"/>
        <color indexed="8"/>
        <rFont val="Times New Roman"/>
        <family val="1"/>
      </rPr>
      <t>4.4</t>
    </r>
    <r>
      <rPr>
        <sz val="12"/>
        <color indexed="8"/>
        <rFont val="方正仿宋简体"/>
        <family val="4"/>
      </rPr>
      <t>米，厚</t>
    </r>
    <r>
      <rPr>
        <sz val="12"/>
        <color indexed="8"/>
        <rFont val="Times New Roman"/>
        <family val="1"/>
      </rPr>
      <t>0.25m</t>
    </r>
    <r>
      <rPr>
        <sz val="12"/>
        <color indexed="8"/>
        <rFont val="方正仿宋简体"/>
        <family val="4"/>
      </rPr>
      <t>，挡墙支砌等配套设施。</t>
    </r>
  </si>
  <si>
    <r>
      <t>1.</t>
    </r>
    <r>
      <rPr>
        <sz val="12"/>
        <rFont val="方正仿宋简体"/>
        <family val="4"/>
      </rPr>
      <t>数量指标：完成村庄道路硬化长</t>
    </r>
    <r>
      <rPr>
        <sz val="12"/>
        <rFont val="Times New Roman"/>
        <family val="1"/>
      </rPr>
      <t>2347</t>
    </r>
    <r>
      <rPr>
        <sz val="12"/>
        <rFont val="方正仿宋简体"/>
        <family val="4"/>
      </rPr>
      <t>米，宽</t>
    </r>
    <r>
      <rPr>
        <sz val="12"/>
        <rFont val="Times New Roman"/>
        <family val="1"/>
      </rPr>
      <t>4.4</t>
    </r>
    <r>
      <rPr>
        <sz val="12"/>
        <rFont val="方正仿宋简体"/>
        <family val="4"/>
      </rPr>
      <t>米，厚</t>
    </r>
    <r>
      <rPr>
        <sz val="12"/>
        <rFont val="Times New Roman"/>
        <family val="1"/>
      </rPr>
      <t>0.25m</t>
    </r>
    <r>
      <rPr>
        <sz val="12"/>
        <rFont val="方正仿宋简体"/>
        <family val="4"/>
      </rPr>
      <t>，挡墙支砌等配套设施；</t>
    </r>
    <r>
      <rPr>
        <sz val="12"/>
        <rFont val="Times New Roman"/>
        <family val="1"/>
      </rPr>
      <t>2.</t>
    </r>
    <r>
      <rPr>
        <sz val="12"/>
        <rFont val="方正仿宋简体"/>
        <family val="4"/>
      </rPr>
      <t>质量指标：工程验收合格率</t>
    </r>
    <r>
      <rPr>
        <sz val="12"/>
        <rFont val="Times New Roman"/>
        <family val="1"/>
      </rPr>
      <t>100%</t>
    </r>
    <r>
      <rPr>
        <sz val="12"/>
        <rFont val="方正仿宋简体"/>
        <family val="4"/>
      </rPr>
      <t>；</t>
    </r>
    <r>
      <rPr>
        <sz val="12"/>
        <rFont val="Times New Roman"/>
        <family val="1"/>
      </rPr>
      <t>3.</t>
    </r>
    <r>
      <rPr>
        <sz val="12"/>
        <rFont val="方正仿宋简体"/>
        <family val="4"/>
      </rPr>
      <t>时效指标：当年开工率</t>
    </r>
    <r>
      <rPr>
        <sz val="12"/>
        <rFont val="Times New Roman"/>
        <family val="1"/>
      </rPr>
      <t>100%</t>
    </r>
    <r>
      <rPr>
        <sz val="12"/>
        <rFont val="方正仿宋简体"/>
        <family val="4"/>
      </rPr>
      <t>；</t>
    </r>
    <r>
      <rPr>
        <sz val="12"/>
        <rFont val="Times New Roman"/>
        <family val="1"/>
      </rPr>
      <t>4.</t>
    </r>
    <r>
      <rPr>
        <sz val="12"/>
        <rFont val="方正仿宋简体"/>
        <family val="4"/>
      </rPr>
      <t>服务对象满意度指标：受益人口</t>
    </r>
    <r>
      <rPr>
        <sz val="12"/>
        <rFont val="Times New Roman"/>
        <family val="1"/>
      </rPr>
      <t>1245</t>
    </r>
    <r>
      <rPr>
        <sz val="12"/>
        <rFont val="方正仿宋简体"/>
        <family val="4"/>
      </rPr>
      <t>人，受益人口满意度</t>
    </r>
    <r>
      <rPr>
        <sz val="12"/>
        <rFont val="Times New Roman"/>
        <family val="1"/>
      </rPr>
      <t>≥95%</t>
    </r>
    <r>
      <rPr>
        <sz val="12"/>
        <rFont val="方正仿宋简体"/>
        <family val="4"/>
      </rPr>
      <t>。</t>
    </r>
  </si>
  <si>
    <t>十一</t>
  </si>
  <si>
    <t>农村危房改造</t>
  </si>
  <si>
    <r>
      <t>1</t>
    </r>
    <r>
      <rPr>
        <sz val="12"/>
        <rFont val="方正仿宋简体"/>
        <family val="4"/>
      </rPr>
      <t>个</t>
    </r>
  </si>
  <si>
    <r>
      <t>姚安县</t>
    </r>
    <r>
      <rPr>
        <sz val="12"/>
        <rFont val="Times New Roman"/>
        <family val="1"/>
      </rPr>
      <t>2021</t>
    </r>
    <r>
      <rPr>
        <sz val="12"/>
        <rFont val="方正仿宋简体"/>
        <family val="4"/>
      </rPr>
      <t>年农村危房改造工程</t>
    </r>
  </si>
  <si>
    <r>
      <t>实施全县动态新增农村</t>
    </r>
    <r>
      <rPr>
        <sz val="12"/>
        <rFont val="Times New Roman"/>
        <family val="1"/>
      </rPr>
      <t>“4</t>
    </r>
    <r>
      <rPr>
        <sz val="12"/>
        <rFont val="方正仿宋简体"/>
        <family val="4"/>
      </rPr>
      <t>类重点对象</t>
    </r>
    <r>
      <rPr>
        <sz val="12"/>
        <rFont val="Times New Roman"/>
        <family val="1"/>
      </rPr>
      <t>”</t>
    </r>
    <r>
      <rPr>
        <sz val="12"/>
        <rFont val="方正仿宋简体"/>
        <family val="4"/>
      </rPr>
      <t>危房改造</t>
    </r>
    <r>
      <rPr>
        <sz val="12"/>
        <rFont val="Times New Roman"/>
        <family val="1"/>
      </rPr>
      <t>67</t>
    </r>
    <r>
      <rPr>
        <sz val="12"/>
        <rFont val="方正仿宋简体"/>
        <family val="4"/>
      </rPr>
      <t>户，抗震改造</t>
    </r>
    <r>
      <rPr>
        <sz val="12"/>
        <rFont val="Times New Roman"/>
        <family val="1"/>
      </rPr>
      <t>247</t>
    </r>
    <r>
      <rPr>
        <sz val="12"/>
        <rFont val="方正仿宋简体"/>
        <family val="4"/>
      </rPr>
      <t>户。</t>
    </r>
  </si>
  <si>
    <r>
      <t>危房改造</t>
    </r>
    <r>
      <rPr>
        <sz val="12"/>
        <color indexed="8"/>
        <rFont val="Times New Roman"/>
        <family val="1"/>
      </rPr>
      <t>1.4</t>
    </r>
    <r>
      <rPr>
        <sz val="12"/>
        <color indexed="8"/>
        <rFont val="方正仿宋简体"/>
        <family val="4"/>
      </rPr>
      <t>万元</t>
    </r>
    <r>
      <rPr>
        <sz val="12"/>
        <color indexed="8"/>
        <rFont val="Times New Roman"/>
        <family val="1"/>
      </rPr>
      <t>/</t>
    </r>
    <r>
      <rPr>
        <sz val="12"/>
        <color indexed="8"/>
        <rFont val="方正仿宋简体"/>
        <family val="4"/>
      </rPr>
      <t>户，抗震改造</t>
    </r>
    <r>
      <rPr>
        <sz val="12"/>
        <color indexed="8"/>
        <rFont val="Times New Roman"/>
        <family val="1"/>
      </rPr>
      <t>1.26</t>
    </r>
    <r>
      <rPr>
        <sz val="12"/>
        <color indexed="8"/>
        <rFont val="方正仿宋简体"/>
        <family val="4"/>
      </rPr>
      <t>万元</t>
    </r>
    <r>
      <rPr>
        <sz val="12"/>
        <color indexed="8"/>
        <rFont val="Times New Roman"/>
        <family val="1"/>
      </rPr>
      <t>/</t>
    </r>
    <r>
      <rPr>
        <sz val="12"/>
        <color indexed="8"/>
        <rFont val="方正仿宋简体"/>
        <family val="4"/>
      </rPr>
      <t>户</t>
    </r>
  </si>
  <si>
    <r>
      <t>1.</t>
    </r>
    <r>
      <rPr>
        <sz val="12"/>
        <rFont val="方正仿宋简体"/>
        <family val="4"/>
      </rPr>
      <t>数量指标：实施全县动态新增农村</t>
    </r>
    <r>
      <rPr>
        <sz val="12"/>
        <rFont val="Times New Roman"/>
        <family val="1"/>
      </rPr>
      <t>“4</t>
    </r>
    <r>
      <rPr>
        <sz val="12"/>
        <rFont val="方正仿宋简体"/>
        <family val="4"/>
      </rPr>
      <t>类重点对象</t>
    </r>
    <r>
      <rPr>
        <sz val="12"/>
        <rFont val="Times New Roman"/>
        <family val="1"/>
      </rPr>
      <t>”</t>
    </r>
    <r>
      <rPr>
        <sz val="12"/>
        <rFont val="方正仿宋简体"/>
        <family val="4"/>
      </rPr>
      <t>危房改造</t>
    </r>
    <r>
      <rPr>
        <sz val="12"/>
        <rFont val="Times New Roman"/>
        <family val="1"/>
      </rPr>
      <t>67</t>
    </r>
    <r>
      <rPr>
        <sz val="12"/>
        <rFont val="方正仿宋简体"/>
        <family val="4"/>
      </rPr>
      <t>户，抗震改造</t>
    </r>
    <r>
      <rPr>
        <sz val="12"/>
        <rFont val="Times New Roman"/>
        <family val="1"/>
      </rPr>
      <t>247</t>
    </r>
    <r>
      <rPr>
        <sz val="12"/>
        <rFont val="方正仿宋简体"/>
        <family val="4"/>
      </rPr>
      <t>户；</t>
    </r>
    <r>
      <rPr>
        <sz val="12"/>
        <rFont val="Times New Roman"/>
        <family val="1"/>
      </rPr>
      <t>2.</t>
    </r>
    <r>
      <rPr>
        <sz val="12"/>
        <rFont val="方正仿宋简体"/>
        <family val="4"/>
      </rPr>
      <t>质量指标</t>
    </r>
    <r>
      <rPr>
        <sz val="12"/>
        <rFont val="Times New Roman"/>
        <family val="1"/>
      </rPr>
      <t>:</t>
    </r>
    <r>
      <rPr>
        <sz val="12"/>
        <rFont val="方正仿宋简体"/>
        <family val="4"/>
      </rPr>
      <t>工程验收合格率</t>
    </r>
    <r>
      <rPr>
        <sz val="12"/>
        <rFont val="Times New Roman"/>
        <family val="1"/>
      </rPr>
      <t>100%</t>
    </r>
    <r>
      <rPr>
        <sz val="12"/>
        <rFont val="方正仿宋简体"/>
        <family val="4"/>
      </rPr>
      <t>；</t>
    </r>
    <r>
      <rPr>
        <sz val="12"/>
        <rFont val="Times New Roman"/>
        <family val="1"/>
      </rPr>
      <t>3.</t>
    </r>
    <r>
      <rPr>
        <sz val="12"/>
        <rFont val="方正仿宋简体"/>
        <family val="4"/>
      </rPr>
      <t>时效指标：当年开工率</t>
    </r>
    <r>
      <rPr>
        <sz val="12"/>
        <rFont val="Times New Roman"/>
        <family val="1"/>
      </rPr>
      <t>100%</t>
    </r>
    <r>
      <rPr>
        <sz val="12"/>
        <rFont val="方正仿宋简体"/>
        <family val="4"/>
      </rPr>
      <t>；</t>
    </r>
    <r>
      <rPr>
        <sz val="12"/>
        <rFont val="Times New Roman"/>
        <family val="1"/>
      </rPr>
      <t>4.</t>
    </r>
    <r>
      <rPr>
        <sz val="12"/>
        <rFont val="方正仿宋简体"/>
        <family val="4"/>
      </rPr>
      <t>服务对象满意度指标：受益人口</t>
    </r>
    <r>
      <rPr>
        <sz val="12"/>
        <rFont val="Times New Roman"/>
        <family val="1"/>
      </rPr>
      <t>314</t>
    </r>
    <r>
      <rPr>
        <sz val="12"/>
        <rFont val="方正仿宋简体"/>
        <family val="4"/>
      </rPr>
      <t>户</t>
    </r>
    <r>
      <rPr>
        <sz val="12"/>
        <rFont val="Times New Roman"/>
        <family val="1"/>
      </rPr>
      <t>1105</t>
    </r>
    <r>
      <rPr>
        <sz val="12"/>
        <rFont val="方正仿宋简体"/>
        <family val="4"/>
      </rPr>
      <t>人，受益人口满意度</t>
    </r>
    <r>
      <rPr>
        <sz val="12"/>
        <rFont val="Times New Roman"/>
        <family val="1"/>
      </rPr>
      <t>≥95%</t>
    </r>
    <r>
      <rPr>
        <sz val="12"/>
        <rFont val="方正仿宋简体"/>
        <family val="4"/>
      </rPr>
      <t>。</t>
    </r>
  </si>
  <si>
    <t>十二</t>
  </si>
  <si>
    <t>农业资源及生态保护</t>
  </si>
  <si>
    <t>十三</t>
  </si>
  <si>
    <t>其他</t>
  </si>
  <si>
    <t>监测帮扶对象公益性岗位</t>
  </si>
  <si>
    <r>
      <t>外出</t>
    </r>
    <r>
      <rPr>
        <sz val="12"/>
        <rFont val="方正仿宋简体"/>
        <family val="4"/>
      </rPr>
      <t>务工脱贫劳动力（含监测帮扶对象）稳定就业</t>
    </r>
  </si>
  <si>
    <t>雨露计划</t>
  </si>
  <si>
    <t>(1)</t>
  </si>
  <si>
    <t>姚安县雨露计划项目</t>
  </si>
  <si>
    <r>
      <t xml:space="preserve"> 2020</t>
    </r>
    <r>
      <rPr>
        <sz val="12"/>
        <color indexed="8"/>
        <rFont val="方正仿宋简体"/>
        <family val="4"/>
      </rPr>
      <t>年秋季、</t>
    </r>
    <r>
      <rPr>
        <sz val="12"/>
        <color indexed="8"/>
        <rFont val="Times New Roman"/>
        <family val="1"/>
      </rPr>
      <t>2021</t>
    </r>
    <r>
      <rPr>
        <sz val="12"/>
        <color indexed="8"/>
        <rFont val="方正仿宋简体"/>
        <family val="4"/>
      </rPr>
      <t>年春季、秋季学期就读职业学校的</t>
    </r>
    <r>
      <rPr>
        <sz val="12"/>
        <color indexed="8"/>
        <rFont val="Times New Roman"/>
        <family val="1"/>
      </rPr>
      <t>1387</t>
    </r>
    <r>
      <rPr>
        <sz val="12"/>
        <color indexed="8"/>
        <rFont val="方正仿宋简体"/>
        <family val="4"/>
      </rPr>
      <t>名贫困学生就学补助资金。</t>
    </r>
  </si>
  <si>
    <r>
      <t>雨露计划每年</t>
    </r>
    <r>
      <rPr>
        <sz val="12"/>
        <color indexed="8"/>
        <rFont val="Times New Roman"/>
        <family val="1"/>
      </rPr>
      <t>3000</t>
    </r>
    <r>
      <rPr>
        <sz val="12"/>
        <color indexed="8"/>
        <rFont val="方正仿宋简体"/>
        <family val="4"/>
      </rPr>
      <t>元，东西协作每年</t>
    </r>
    <r>
      <rPr>
        <sz val="12"/>
        <color indexed="8"/>
        <rFont val="Times New Roman"/>
        <family val="1"/>
      </rPr>
      <t>5000</t>
    </r>
    <r>
      <rPr>
        <sz val="12"/>
        <color indexed="8"/>
        <rFont val="方正仿宋简体"/>
        <family val="4"/>
      </rPr>
      <t>元</t>
    </r>
  </si>
  <si>
    <r>
      <t>1.</t>
    </r>
    <r>
      <rPr>
        <sz val="12"/>
        <rFont val="方正仿宋简体"/>
        <family val="4"/>
      </rPr>
      <t>数量指标：开展</t>
    </r>
    <r>
      <rPr>
        <sz val="12"/>
        <rFont val="Times New Roman"/>
        <family val="1"/>
      </rPr>
      <t>2020</t>
    </r>
    <r>
      <rPr>
        <sz val="12"/>
        <rFont val="方正仿宋简体"/>
        <family val="4"/>
      </rPr>
      <t>年雨露计划，保障</t>
    </r>
    <r>
      <rPr>
        <sz val="12"/>
        <rFont val="Times New Roman"/>
        <family val="1"/>
      </rPr>
      <t>438</t>
    </r>
    <r>
      <rPr>
        <sz val="12"/>
        <rFont val="方正仿宋简体"/>
        <family val="4"/>
      </rPr>
      <t>多名脱贫户子女完成学业；</t>
    </r>
    <r>
      <rPr>
        <sz val="12"/>
        <rFont val="Times New Roman"/>
        <family val="1"/>
      </rPr>
      <t>2.</t>
    </r>
    <r>
      <rPr>
        <sz val="12"/>
        <rFont val="方正仿宋简体"/>
        <family val="4"/>
      </rPr>
      <t>经济效益指标</t>
    </r>
    <r>
      <rPr>
        <sz val="12"/>
        <rFont val="Times New Roman"/>
        <family val="1"/>
      </rPr>
      <t>:</t>
    </r>
    <r>
      <rPr>
        <sz val="12"/>
        <rFont val="方正仿宋简体"/>
        <family val="4"/>
      </rPr>
      <t>减轻贫困家庭教育负担，学有一技之长，适应社会需要，改变家庭贫困；</t>
    </r>
    <r>
      <rPr>
        <sz val="12"/>
        <rFont val="Times New Roman"/>
        <family val="1"/>
      </rPr>
      <t>3.</t>
    </r>
    <r>
      <rPr>
        <sz val="12"/>
        <rFont val="方正仿宋简体"/>
        <family val="4"/>
      </rPr>
      <t>服务对象满意度指标：受益脱贫人口</t>
    </r>
    <r>
      <rPr>
        <sz val="12"/>
        <rFont val="Times New Roman"/>
        <family val="1"/>
      </rPr>
      <t>4860</t>
    </r>
    <r>
      <rPr>
        <sz val="12"/>
        <rFont val="方正仿宋简体"/>
        <family val="4"/>
      </rPr>
      <t>人，受益人口满意度</t>
    </r>
    <r>
      <rPr>
        <sz val="12"/>
        <rFont val="Times New Roman"/>
        <family val="1"/>
      </rPr>
      <t>≥95%</t>
    </r>
    <r>
      <rPr>
        <sz val="12"/>
        <rFont val="方正仿宋简体"/>
        <family val="4"/>
      </rPr>
      <t>。</t>
    </r>
    <r>
      <rPr>
        <sz val="12"/>
        <rFont val="Times New Roman"/>
        <family val="1"/>
      </rPr>
      <t xml:space="preserve">
</t>
    </r>
  </si>
  <si>
    <r>
      <rPr>
        <sz val="12"/>
        <color indexed="8"/>
        <rFont val="方正仿宋简体"/>
        <family val="4"/>
      </rPr>
      <t>其他（当此项金额超过总额的</t>
    </r>
    <r>
      <rPr>
        <sz val="12"/>
        <color indexed="8"/>
        <rFont val="Times New Roman"/>
        <family val="1"/>
      </rPr>
      <t>8%</t>
    </r>
    <r>
      <rPr>
        <sz val="12"/>
        <color indexed="8"/>
        <rFont val="方正仿宋简体"/>
        <family val="4"/>
      </rPr>
      <t>时，各州（市）需审核是否存在分类错误情况。）</t>
    </r>
  </si>
  <si>
    <t>填表说明：1.综合类项目归类以资金投入占比较大的项目类型填列。</t>
  </si>
  <si>
    <t>2.不能新增项目类型。确实无法分类的填到十三项第4小项中。</t>
  </si>
  <si>
    <t>附表4</t>
  </si>
  <si>
    <t>姚安县整合方案项目类型投入情况统计表</t>
  </si>
  <si>
    <t>项目类别</t>
  </si>
  <si>
    <t>整合财政涉农资金投入（万元）</t>
  </si>
  <si>
    <r>
      <t>外出</t>
    </r>
    <r>
      <rPr>
        <sz val="10"/>
        <rFont val="方正书宋_GBK"/>
        <family val="0"/>
      </rPr>
      <t>务工脱贫劳动力（含监测帮扶对象）稳定就业</t>
    </r>
  </si>
  <si>
    <t>其他（当此项金额超过总额的8%时，各州（市）需审核是否存在分类错误情况。）</t>
  </si>
  <si>
    <t>填表说明：汇总统计各类项目投入数，不需统计具体项目。</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</si>
</sst>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s>
  <fonts count="64">
    <font>
      <sz val="12"/>
      <name val="宋体"/>
      <family val="0"/>
    </font>
    <font>
      <sz val="12"/>
      <color indexed="8"/>
      <name val="宋体"/>
      <family val="0"/>
    </font>
    <font>
      <b/>
      <sz val="20"/>
      <color indexed="8"/>
      <name val="华文中宋"/>
      <family val="0"/>
    </font>
    <font>
      <sz val="10"/>
      <color indexed="8"/>
      <name val="宋体"/>
      <family val="0"/>
    </font>
    <font>
      <b/>
      <sz val="12"/>
      <color indexed="8"/>
      <name val="宋体"/>
      <family val="0"/>
    </font>
    <font>
      <b/>
      <sz val="16"/>
      <color indexed="8"/>
      <name val="黑体"/>
      <family val="3"/>
    </font>
    <font>
      <b/>
      <u val="single"/>
      <sz val="20"/>
      <color indexed="8"/>
      <name val="方正小标宋简体"/>
      <family val="0"/>
    </font>
    <font>
      <b/>
      <sz val="10"/>
      <color indexed="8"/>
      <name val="方正仿宋_GBK"/>
      <family val="4"/>
    </font>
    <font>
      <sz val="10"/>
      <color indexed="8"/>
      <name val="方正仿宋_GBK"/>
      <family val="4"/>
    </font>
    <font>
      <b/>
      <sz val="16"/>
      <color indexed="8"/>
      <name val="方正仿宋_GBK"/>
      <family val="4"/>
    </font>
    <font>
      <b/>
      <sz val="16"/>
      <color indexed="8"/>
      <name val="宋体"/>
      <family val="0"/>
    </font>
    <font>
      <b/>
      <sz val="12"/>
      <color indexed="8"/>
      <name val="Times New Roman"/>
      <family val="1"/>
    </font>
    <font>
      <sz val="12"/>
      <color indexed="8"/>
      <name val="Times New Roman"/>
      <family val="1"/>
    </font>
    <font>
      <sz val="11"/>
      <color indexed="8"/>
      <name val="宋体"/>
      <family val="0"/>
    </font>
    <font>
      <b/>
      <sz val="20"/>
      <color indexed="8"/>
      <name val="方正小标宋简体"/>
      <family val="0"/>
    </font>
    <font>
      <b/>
      <sz val="12"/>
      <color indexed="8"/>
      <name val="方正仿宋_GBK"/>
      <family val="4"/>
    </font>
    <font>
      <sz val="10"/>
      <color indexed="8"/>
      <name val="Times New Roman"/>
      <family val="1"/>
    </font>
    <font>
      <sz val="12"/>
      <color indexed="8"/>
      <name val="方正仿宋简体"/>
      <family val="4"/>
    </font>
    <font>
      <sz val="12"/>
      <name val="方正仿宋简体"/>
      <family val="4"/>
    </font>
    <font>
      <sz val="12"/>
      <name val="Times New Roman"/>
      <family val="1"/>
    </font>
    <font>
      <sz val="10"/>
      <color indexed="8"/>
      <name val="方正仿宋简体"/>
      <family val="4"/>
    </font>
    <font>
      <b/>
      <sz val="12"/>
      <name val="Times New Roman"/>
      <family val="1"/>
    </font>
    <font>
      <sz val="11"/>
      <name val="宋体"/>
      <family val="0"/>
    </font>
    <font>
      <b/>
      <sz val="12"/>
      <name val="华文中宋"/>
      <family val="0"/>
    </font>
    <font>
      <b/>
      <sz val="14"/>
      <color indexed="8"/>
      <name val="黑体"/>
      <family val="3"/>
    </font>
    <font>
      <b/>
      <sz val="10"/>
      <color indexed="8"/>
      <name val="宋体"/>
      <family val="0"/>
    </font>
    <font>
      <b/>
      <sz val="10"/>
      <color indexed="8"/>
      <name val="Times New Roman"/>
      <family val="1"/>
    </font>
    <font>
      <b/>
      <sz val="11"/>
      <color indexed="8"/>
      <name val="宋体"/>
      <family val="0"/>
    </font>
    <font>
      <b/>
      <sz val="11"/>
      <name val="宋体"/>
      <family val="0"/>
    </font>
    <font>
      <b/>
      <sz val="10"/>
      <name val="宋体"/>
      <family val="0"/>
    </font>
    <font>
      <sz val="10"/>
      <name val="宋体"/>
      <family val="0"/>
    </font>
    <font>
      <b/>
      <sz val="14"/>
      <name val="黑体"/>
      <family val="3"/>
    </font>
    <font>
      <b/>
      <u val="single"/>
      <sz val="20"/>
      <name val="方正小标宋简体"/>
      <family val="0"/>
    </font>
    <font>
      <b/>
      <sz val="20"/>
      <name val="方正小标宋简体"/>
      <family val="0"/>
    </font>
    <font>
      <b/>
      <sz val="10"/>
      <name val="Times New Roman"/>
      <family val="1"/>
    </font>
    <font>
      <sz val="10"/>
      <name val="Times New Roman"/>
      <family val="1"/>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0"/>
      <name val="Arial"/>
      <family val="2"/>
    </font>
    <font>
      <sz val="10"/>
      <name val="方正书宋_GBK"/>
      <family val="0"/>
    </font>
    <font>
      <sz val="12"/>
      <color indexed="8"/>
      <name val="方正仿宋_GBK"/>
      <family val="4"/>
    </font>
    <font>
      <vertAlign val="subscript"/>
      <sz val="12"/>
      <name val="Times New Roman"/>
      <family val="1"/>
    </font>
    <font>
      <b/>
      <u val="single"/>
      <sz val="20"/>
      <color rgb="FF000000"/>
      <name val="方正小标宋简体"/>
      <family val="0"/>
    </font>
    <font>
      <b/>
      <sz val="20"/>
      <color rgb="FF000000"/>
      <name val="方正小标宋简体"/>
      <family val="0"/>
    </font>
    <font>
      <sz val="12"/>
      <color rgb="FF000000"/>
      <name val="Times New Roman"/>
      <family val="1"/>
    </font>
    <font>
      <sz val="12"/>
      <color rgb="FF000000"/>
      <name val="方正仿宋简体"/>
      <family val="4"/>
    </font>
    <font>
      <sz val="12"/>
      <color theme="1"/>
      <name val="Times New Roman"/>
      <family val="1"/>
    </font>
    <font>
      <sz val="10"/>
      <color rgb="FF000000"/>
      <name val="方正仿宋简体"/>
      <family val="4"/>
    </font>
    <font>
      <sz val="11"/>
      <color theme="1"/>
      <name val="宋体"/>
      <family val="0"/>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theme="0"/>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right>
        <color indexed="63"/>
      </right>
      <top style="thin"/>
      <bottom style="thin"/>
    </border>
    <border>
      <left>
        <color indexed="63"/>
      </left>
      <right>
        <color indexed="63"/>
      </right>
      <top style="thin"/>
      <bottom style="thin"/>
    </border>
    <border>
      <left style="thin"/>
      <right style="thin"/>
      <top>
        <color indexed="63"/>
      </top>
      <bottom>
        <color indexed="63"/>
      </bottom>
    </border>
    <border>
      <left/>
      <right style="thin"/>
      <top style="thin"/>
      <bottom>
        <color indexed="63"/>
      </bottom>
    </border>
    <border>
      <left style="thin"/>
      <right style="thin"/>
      <top>
        <color indexed="63"/>
      </top>
      <bottom style="thin"/>
    </border>
    <border>
      <left/>
      <right style="thin"/>
      <top>
        <color indexed="63"/>
      </top>
      <bottom style="thin"/>
    </border>
    <border>
      <left style="thin"/>
      <right style="thin"/>
      <top/>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style="thin"/>
      <right/>
      <top style="thin"/>
      <bottom style="thin"/>
    </border>
    <border>
      <left/>
      <right style="thin"/>
      <top style="thin"/>
      <bottom style="thin"/>
    </border>
    <border>
      <left/>
      <right/>
      <top style="thin"/>
      <bottom style="thin"/>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3" fillId="2" borderId="0" applyNumberFormat="0" applyBorder="0" applyAlignment="0" applyProtection="0"/>
    <xf numFmtId="0" fontId="4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3" fillId="4" borderId="0" applyNumberFormat="0" applyBorder="0" applyAlignment="0" applyProtection="0"/>
    <xf numFmtId="0" fontId="42" fillId="5" borderId="0" applyNumberFormat="0" applyBorder="0" applyAlignment="0" applyProtection="0"/>
    <xf numFmtId="43" fontId="0" fillId="0" borderId="0" applyFont="0" applyFill="0" applyBorder="0" applyAlignment="0" applyProtection="0"/>
    <xf numFmtId="0" fontId="43" fillId="4" borderId="0" applyNumberFormat="0" applyBorder="0" applyAlignment="0" applyProtection="0"/>
    <xf numFmtId="0" fontId="47" fillId="0" borderId="0" applyNumberFormat="0" applyFill="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0" borderId="0">
      <alignment vertical="center"/>
      <protection/>
    </xf>
    <xf numFmtId="0" fontId="13" fillId="6" borderId="2" applyNumberFormat="0" applyFont="0" applyAlignment="0" applyProtection="0"/>
    <xf numFmtId="0" fontId="43" fillId="3" borderId="0" applyNumberFormat="0" applyBorder="0" applyAlignment="0" applyProtection="0"/>
    <xf numFmtId="0" fontId="40" fillId="0" borderId="0" applyNumberFormat="0" applyFill="0" applyBorder="0" applyAlignment="0" applyProtection="0"/>
    <xf numFmtId="0" fontId="38" fillId="0" borderId="0" applyNumberFormat="0" applyFill="0" applyBorder="0" applyAlignment="0" applyProtection="0"/>
    <xf numFmtId="0" fontId="13" fillId="0" borderId="0" applyProtection="0">
      <alignment vertical="center"/>
    </xf>
    <xf numFmtId="0" fontId="46" fillId="0" borderId="0" applyNumberFormat="0" applyFill="0" applyBorder="0" applyAlignment="0" applyProtection="0"/>
    <xf numFmtId="0" fontId="39" fillId="0" borderId="0" applyNumberFormat="0" applyFill="0" applyBorder="0" applyAlignment="0" applyProtection="0"/>
    <xf numFmtId="0" fontId="45" fillId="0" borderId="3" applyNumberFormat="0" applyFill="0" applyAlignment="0" applyProtection="0"/>
    <xf numFmtId="0" fontId="37" fillId="0" borderId="3" applyNumberFormat="0" applyFill="0" applyAlignment="0" applyProtection="0"/>
    <xf numFmtId="0" fontId="43" fillId="7" borderId="0" applyNumberFormat="0" applyBorder="0" applyAlignment="0" applyProtection="0"/>
    <xf numFmtId="0" fontId="40" fillId="0" borderId="4" applyNumberFormat="0" applyFill="0" applyAlignment="0" applyProtection="0"/>
    <xf numFmtId="0" fontId="43" fillId="3" borderId="0" applyNumberFormat="0" applyBorder="0" applyAlignment="0" applyProtection="0"/>
    <xf numFmtId="0" fontId="44" fillId="2" borderId="5" applyNumberFormat="0" applyAlignment="0" applyProtection="0"/>
    <xf numFmtId="0" fontId="52" fillId="2" borderId="1" applyNumberFormat="0" applyAlignment="0" applyProtection="0"/>
    <xf numFmtId="0" fontId="36" fillId="8" borderId="6" applyNumberFormat="0" applyAlignment="0" applyProtection="0"/>
    <xf numFmtId="0" fontId="13" fillId="9" borderId="0" applyNumberFormat="0" applyBorder="0" applyAlignment="0" applyProtection="0"/>
    <xf numFmtId="0" fontId="43" fillId="10" borderId="0" applyNumberFormat="0" applyBorder="0" applyAlignment="0" applyProtection="0"/>
    <xf numFmtId="0" fontId="51" fillId="0" borderId="7" applyNumberFormat="0" applyFill="0" applyAlignment="0" applyProtection="0"/>
    <xf numFmtId="0" fontId="27" fillId="0" borderId="8" applyNumberFormat="0" applyFill="0" applyAlignment="0" applyProtection="0"/>
    <xf numFmtId="0" fontId="50" fillId="9" borderId="0" applyNumberFormat="0" applyBorder="0" applyAlignment="0" applyProtection="0"/>
    <xf numFmtId="0" fontId="48" fillId="11" borderId="0" applyNumberFormat="0" applyBorder="0" applyAlignment="0" applyProtection="0"/>
    <xf numFmtId="0" fontId="13" fillId="12" borderId="0" applyNumberFormat="0" applyBorder="0" applyAlignment="0" applyProtection="0"/>
    <xf numFmtId="0" fontId="43" fillId="13" borderId="0" applyNumberFormat="0" applyBorder="0" applyAlignment="0" applyProtection="0"/>
    <xf numFmtId="0" fontId="13" fillId="14" borderId="0" applyNumberFormat="0" applyBorder="0" applyAlignment="0" applyProtection="0"/>
    <xf numFmtId="0" fontId="13" fillId="12" borderId="0" applyNumberFormat="0" applyBorder="0" applyAlignment="0" applyProtection="0"/>
    <xf numFmtId="0" fontId="13" fillId="6" borderId="0" applyNumberFormat="0" applyBorder="0" applyAlignment="0" applyProtection="0"/>
    <xf numFmtId="0" fontId="13" fillId="3" borderId="0" applyNumberFormat="0" applyBorder="0" applyAlignment="0" applyProtection="0"/>
    <xf numFmtId="0" fontId="43" fillId="8" borderId="0" applyNumberFormat="0" applyBorder="0" applyAlignment="0" applyProtection="0"/>
    <xf numFmtId="0" fontId="13" fillId="0" borderId="0" applyProtection="0">
      <alignment vertical="center"/>
    </xf>
    <xf numFmtId="0" fontId="43" fillId="15" borderId="0" applyNumberFormat="0" applyBorder="0" applyAlignment="0" applyProtection="0"/>
    <xf numFmtId="0" fontId="13" fillId="6" borderId="0" applyNumberFormat="0" applyBorder="0" applyAlignment="0" applyProtection="0"/>
    <xf numFmtId="0" fontId="13" fillId="11" borderId="0" applyNumberFormat="0" applyBorder="0" applyAlignment="0" applyProtection="0"/>
    <xf numFmtId="0" fontId="43" fillId="16" borderId="0" applyNumberFormat="0" applyBorder="0" applyAlignment="0" applyProtection="0"/>
    <xf numFmtId="0" fontId="0" fillId="0" borderId="0">
      <alignment vertical="center"/>
      <protection/>
    </xf>
    <xf numFmtId="0" fontId="13" fillId="12"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13" fillId="4" borderId="0" applyNumberFormat="0" applyBorder="0" applyAlignment="0" applyProtection="0"/>
    <xf numFmtId="0" fontId="43" fillId="4" borderId="0" applyNumberFormat="0" applyBorder="0" applyAlignment="0" applyProtection="0"/>
    <xf numFmtId="0" fontId="0" fillId="0" borderId="0">
      <alignment vertical="center"/>
      <protection/>
    </xf>
    <xf numFmtId="0" fontId="53" fillId="0" borderId="0">
      <alignment/>
      <protection/>
    </xf>
    <xf numFmtId="0" fontId="0" fillId="0" borderId="0">
      <alignment vertical="center"/>
      <protection/>
    </xf>
  </cellStyleXfs>
  <cellXfs count="192">
    <xf numFmtId="0" fontId="0" fillId="0" borderId="0" xfId="0" applyAlignment="1">
      <alignment vertical="center"/>
    </xf>
    <xf numFmtId="0" fontId="1" fillId="2" borderId="0" xfId="0" applyFont="1" applyFill="1" applyAlignment="1">
      <alignment vertical="center"/>
    </xf>
    <xf numFmtId="0" fontId="2" fillId="2" borderId="0" xfId="0" applyFont="1" applyFill="1" applyAlignment="1">
      <alignment vertical="center"/>
    </xf>
    <xf numFmtId="0" fontId="3" fillId="2" borderId="0" xfId="0" applyFont="1" applyFill="1" applyAlignment="1">
      <alignment vertical="center"/>
    </xf>
    <xf numFmtId="0" fontId="4" fillId="2" borderId="0" xfId="0" applyFont="1" applyFill="1" applyAlignment="1">
      <alignment vertical="center"/>
    </xf>
    <xf numFmtId="0" fontId="5" fillId="2" borderId="0" xfId="0" applyFont="1" applyFill="1" applyAlignment="1">
      <alignment horizontal="left" vertical="center"/>
    </xf>
    <xf numFmtId="0" fontId="57" fillId="2" borderId="0" xfId="0" applyFont="1" applyFill="1" applyAlignment="1">
      <alignment horizontal="center" vertical="center"/>
    </xf>
    <xf numFmtId="0" fontId="7" fillId="2" borderId="9" xfId="0" applyFont="1" applyFill="1" applyBorder="1" applyAlignment="1">
      <alignment horizontal="left" vertical="center"/>
    </xf>
    <xf numFmtId="0" fontId="8" fillId="2" borderId="9" xfId="0" applyFont="1" applyFill="1" applyBorder="1" applyAlignment="1">
      <alignment horizontal="left" vertical="center"/>
    </xf>
    <xf numFmtId="0" fontId="8" fillId="2" borderId="0" xfId="0" applyFont="1" applyFill="1" applyAlignment="1">
      <alignment horizontal="center" vertical="center"/>
    </xf>
    <xf numFmtId="0" fontId="9" fillId="2" borderId="10"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10" fillId="2" borderId="10" xfId="0" applyFont="1" applyFill="1" applyBorder="1" applyAlignment="1">
      <alignment horizontal="center" vertical="center"/>
    </xf>
    <xf numFmtId="0" fontId="7" fillId="2" borderId="10"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3" fillId="2" borderId="10" xfId="0" applyFont="1" applyFill="1" applyBorder="1" applyAlignment="1">
      <alignment vertical="center"/>
    </xf>
    <xf numFmtId="0" fontId="7" fillId="0" borderId="10" xfId="0" applyFont="1" applyFill="1" applyBorder="1" applyAlignment="1">
      <alignment horizontal="justify" vertical="center" wrapText="1"/>
    </xf>
    <xf numFmtId="0" fontId="12" fillId="2" borderId="10" xfId="0" applyFont="1" applyFill="1" applyBorder="1" applyAlignment="1">
      <alignment horizontal="center" vertical="center" wrapText="1"/>
    </xf>
    <xf numFmtId="0" fontId="7" fillId="2" borderId="10" xfId="0" applyFont="1" applyFill="1" applyBorder="1" applyAlignment="1">
      <alignment horizontal="justify" vertical="center" wrapText="1"/>
    </xf>
    <xf numFmtId="0" fontId="8" fillId="0" borderId="10" xfId="0" applyFont="1" applyFill="1" applyBorder="1" applyAlignment="1">
      <alignment horizontal="justify" vertical="center" wrapText="1"/>
    </xf>
    <xf numFmtId="0" fontId="8" fillId="2" borderId="10" xfId="0" applyFont="1" applyFill="1" applyBorder="1" applyAlignment="1">
      <alignment horizontal="center" vertical="center" wrapText="1"/>
    </xf>
    <xf numFmtId="0" fontId="13" fillId="2" borderId="0" xfId="0" applyNumberFormat="1" applyFont="1" applyFill="1" applyAlignment="1">
      <alignment horizontal="left" vertical="center" wrapText="1"/>
    </xf>
    <xf numFmtId="0" fontId="4" fillId="2" borderId="0" xfId="0" applyFont="1" applyFill="1" applyAlignment="1">
      <alignment vertical="center"/>
    </xf>
    <xf numFmtId="0" fontId="1" fillId="2" borderId="0" xfId="0" applyFont="1" applyFill="1" applyAlignment="1">
      <alignment vertical="center"/>
    </xf>
    <xf numFmtId="0" fontId="58" fillId="2" borderId="0" xfId="0" applyFont="1" applyFill="1" applyAlignment="1">
      <alignment horizontal="center" vertical="center"/>
    </xf>
    <xf numFmtId="0" fontId="14" fillId="2" borderId="0" xfId="0" applyFont="1" applyFill="1" applyAlignment="1">
      <alignment horizontal="center" vertical="center"/>
    </xf>
    <xf numFmtId="0" fontId="8" fillId="2" borderId="0" xfId="0" applyFont="1" applyFill="1" applyBorder="1" applyAlignment="1">
      <alignment horizontal="left" vertical="center"/>
    </xf>
    <xf numFmtId="0" fontId="8" fillId="2" borderId="0" xfId="0" applyFont="1" applyFill="1" applyAlignment="1">
      <alignment vertical="center"/>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59"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2" fillId="0" borderId="10" xfId="0" applyFont="1" applyFill="1" applyBorder="1" applyAlignment="1">
      <alignment horizontal="center" vertical="center" wrapText="1"/>
    </xf>
    <xf numFmtId="176" fontId="17" fillId="0" borderId="10" xfId="0" applyNumberFormat="1" applyFont="1" applyFill="1" applyBorder="1" applyAlignment="1">
      <alignment horizontal="left" vertical="center" wrapText="1"/>
    </xf>
    <xf numFmtId="176" fontId="17" fillId="0" borderId="10" xfId="0" applyNumberFormat="1" applyFont="1" applyFill="1" applyBorder="1" applyAlignment="1">
      <alignment horizontal="center" vertical="center" wrapText="1"/>
    </xf>
    <xf numFmtId="176" fontId="60" fillId="0" borderId="10" xfId="0" applyNumberFormat="1" applyFont="1" applyFill="1" applyBorder="1" applyAlignment="1">
      <alignment horizontal="left" vertical="center" wrapText="1"/>
    </xf>
    <xf numFmtId="0" fontId="18" fillId="0" borderId="18" xfId="0" applyNumberFormat="1" applyFont="1" applyFill="1" applyBorder="1" applyAlignment="1">
      <alignment horizontal="left" vertical="center" wrapText="1"/>
    </xf>
    <xf numFmtId="176" fontId="61" fillId="0" borderId="10" xfId="0" applyNumberFormat="1" applyFont="1" applyFill="1" applyBorder="1" applyAlignment="1">
      <alignment horizontal="center" vertical="center" wrapText="1"/>
    </xf>
    <xf numFmtId="0" fontId="18" fillId="0" borderId="18" xfId="0" applyNumberFormat="1" applyFont="1" applyFill="1" applyBorder="1" applyAlignment="1">
      <alignment horizontal="justify" vertical="center" wrapText="1"/>
    </xf>
    <xf numFmtId="0" fontId="18" fillId="0" borderId="18" xfId="0" applyNumberFormat="1" applyFont="1" applyFill="1" applyBorder="1" applyAlignment="1">
      <alignment horizontal="justify" vertical="top" wrapText="1"/>
    </xf>
    <xf numFmtId="0" fontId="18" fillId="0" borderId="18" xfId="0" applyNumberFormat="1" applyFont="1" applyFill="1" applyBorder="1" applyAlignment="1">
      <alignment horizontal="center" vertical="center" wrapText="1"/>
    </xf>
    <xf numFmtId="176" fontId="17" fillId="0" borderId="10" xfId="0" applyNumberFormat="1" applyFont="1" applyFill="1" applyBorder="1" applyAlignment="1">
      <alignment horizontal="justify" vertical="center" wrapText="1"/>
    </xf>
    <xf numFmtId="0" fontId="18" fillId="0" borderId="10" xfId="69" applyNumberFormat="1" applyFont="1" applyFill="1" applyBorder="1" applyAlignment="1" applyProtection="1">
      <alignment horizontal="center" vertical="center" wrapText="1" shrinkToFit="1"/>
      <protection/>
    </xf>
    <xf numFmtId="0" fontId="18" fillId="19" borderId="10" xfId="0" applyFont="1" applyFill="1" applyBorder="1" applyAlignment="1">
      <alignment horizontal="justify" vertical="center" wrapText="1"/>
    </xf>
    <xf numFmtId="0" fontId="18" fillId="0" borderId="10" xfId="69" applyNumberFormat="1" applyFont="1" applyFill="1" applyBorder="1" applyAlignment="1" applyProtection="1">
      <alignment vertical="center" wrapText="1" shrinkToFit="1"/>
      <protection/>
    </xf>
    <xf numFmtId="0" fontId="18" fillId="0" borderId="10" xfId="0" applyFont="1" applyFill="1" applyBorder="1" applyAlignment="1">
      <alignment horizontal="left" vertical="center" wrapText="1"/>
    </xf>
    <xf numFmtId="0" fontId="19" fillId="0" borderId="18" xfId="0" applyNumberFormat="1" applyFont="1" applyFill="1" applyBorder="1" applyAlignment="1">
      <alignment horizontal="center" vertical="center" wrapText="1"/>
    </xf>
    <xf numFmtId="177" fontId="19" fillId="0" borderId="10" xfId="0" applyNumberFormat="1" applyFont="1" applyFill="1" applyBorder="1" applyAlignment="1">
      <alignment horizontal="center" vertical="center"/>
    </xf>
    <xf numFmtId="176" fontId="19" fillId="0" borderId="10" xfId="0" applyNumberFormat="1" applyFont="1" applyFill="1" applyBorder="1" applyAlignment="1">
      <alignment horizontal="left" vertical="center" wrapText="1"/>
    </xf>
    <xf numFmtId="0" fontId="20" fillId="0" borderId="10" xfId="0" applyFont="1" applyFill="1" applyBorder="1" applyAlignment="1">
      <alignment horizontal="justify" vertical="center" wrapText="1"/>
    </xf>
    <xf numFmtId="176" fontId="18" fillId="0" borderId="10" xfId="0" applyNumberFormat="1" applyFont="1" applyFill="1" applyBorder="1" applyAlignment="1">
      <alignment horizontal="left" vertical="center" wrapText="1"/>
    </xf>
    <xf numFmtId="176" fontId="60" fillId="0" borderId="10" xfId="0" applyNumberFormat="1" applyFont="1" applyFill="1" applyBorder="1" applyAlignment="1">
      <alignment horizontal="justify" vertical="center" wrapText="1"/>
    </xf>
    <xf numFmtId="0" fontId="18" fillId="0" borderId="10" xfId="69" applyNumberFormat="1" applyFont="1" applyFill="1" applyBorder="1" applyAlignment="1" applyProtection="1">
      <alignment horizontal="center" vertical="center" wrapText="1" shrinkToFit="1"/>
      <protection/>
    </xf>
    <xf numFmtId="0" fontId="18" fillId="0" borderId="10" xfId="0" applyFont="1" applyFill="1" applyBorder="1" applyAlignment="1">
      <alignment horizontal="justify" vertical="center" wrapText="1"/>
    </xf>
    <xf numFmtId="176" fontId="19" fillId="19" borderId="10" xfId="0" applyNumberFormat="1" applyFont="1" applyFill="1" applyBorder="1" applyAlignment="1">
      <alignment horizontal="center" vertical="center" wrapText="1"/>
    </xf>
    <xf numFmtId="0" fontId="19" fillId="0" borderId="10" xfId="69" applyNumberFormat="1" applyFont="1" applyFill="1" applyBorder="1" applyAlignment="1" applyProtection="1">
      <alignment horizontal="center" vertical="center" wrapText="1" shrinkToFit="1"/>
      <protection/>
    </xf>
    <xf numFmtId="0" fontId="60" fillId="2" borderId="10" xfId="0" applyFont="1" applyFill="1" applyBorder="1" applyAlignment="1">
      <alignment horizontal="justify" vertical="center" wrapText="1"/>
    </xf>
    <xf numFmtId="0" fontId="19" fillId="2" borderId="10" xfId="0" applyFont="1" applyFill="1" applyBorder="1" applyAlignment="1">
      <alignment horizontal="justify" vertical="center" wrapText="1"/>
    </xf>
    <xf numFmtId="0" fontId="18" fillId="2" borderId="10" xfId="0" applyFont="1" applyFill="1" applyBorder="1" applyAlignment="1">
      <alignment horizontal="justify" vertical="center" wrapText="1"/>
    </xf>
    <xf numFmtId="0" fontId="60" fillId="2" borderId="10" xfId="0" applyFont="1" applyFill="1" applyBorder="1" applyAlignment="1">
      <alignment horizontal="left" vertical="center" wrapText="1"/>
    </xf>
    <xf numFmtId="0" fontId="12" fillId="2" borderId="10" xfId="0" applyFont="1" applyFill="1" applyBorder="1" applyAlignment="1">
      <alignment horizontal="justify" vertical="center" wrapText="1"/>
    </xf>
    <xf numFmtId="0" fontId="18" fillId="0" borderId="10" xfId="0" applyFont="1" applyFill="1" applyBorder="1" applyAlignment="1">
      <alignment horizontal="center" vertical="center" wrapText="1"/>
    </xf>
    <xf numFmtId="0" fontId="60" fillId="19" borderId="10" xfId="0" applyFont="1" applyFill="1" applyBorder="1" applyAlignment="1">
      <alignment horizontal="left" vertical="center" wrapText="1"/>
    </xf>
    <xf numFmtId="0" fontId="17" fillId="2" borderId="10" xfId="0" applyFont="1" applyFill="1" applyBorder="1" applyAlignment="1">
      <alignment horizontal="justify" vertical="center" wrapText="1"/>
    </xf>
    <xf numFmtId="0" fontId="59" fillId="19" borderId="10" xfId="0" applyFont="1" applyFill="1" applyBorder="1" applyAlignment="1">
      <alignment horizontal="justify" vertical="center" wrapText="1"/>
    </xf>
    <xf numFmtId="0" fontId="60" fillId="19" borderId="10" xfId="0" applyFont="1" applyFill="1" applyBorder="1" applyAlignment="1">
      <alignment horizontal="justify" vertical="center" wrapText="1"/>
    </xf>
    <xf numFmtId="0" fontId="60" fillId="0" borderId="10" xfId="0" applyFont="1" applyFill="1" applyBorder="1" applyAlignment="1">
      <alignment horizontal="justify" vertical="center" wrapText="1"/>
    </xf>
    <xf numFmtId="0" fontId="59" fillId="0" borderId="10" xfId="0" applyFont="1" applyFill="1" applyBorder="1" applyAlignment="1">
      <alignment horizontal="justify" vertical="center" wrapText="1"/>
    </xf>
    <xf numFmtId="0" fontId="60" fillId="0" borderId="10" xfId="0" applyFont="1" applyFill="1" applyBorder="1" applyAlignment="1">
      <alignment horizontal="left" vertical="center" wrapText="1"/>
    </xf>
    <xf numFmtId="0" fontId="19" fillId="0" borderId="10" xfId="0" applyFont="1" applyFill="1" applyBorder="1" applyAlignment="1">
      <alignment horizontal="justify" vertical="center" wrapText="1"/>
    </xf>
    <xf numFmtId="176" fontId="17" fillId="0" borderId="10" xfId="0" applyNumberFormat="1" applyFont="1" applyFill="1" applyBorder="1" applyAlignment="1">
      <alignment vertical="center" wrapText="1"/>
    </xf>
    <xf numFmtId="0" fontId="17" fillId="0" borderId="10" xfId="0" applyFont="1" applyFill="1" applyBorder="1" applyAlignment="1">
      <alignment vertical="center" wrapText="1"/>
    </xf>
    <xf numFmtId="0" fontId="18" fillId="0" borderId="18" xfId="69" applyNumberFormat="1" applyFont="1" applyFill="1" applyBorder="1" applyAlignment="1" applyProtection="1">
      <alignment horizontal="center" vertical="center" wrapText="1" shrinkToFit="1"/>
      <protection/>
    </xf>
    <xf numFmtId="0" fontId="18" fillId="0" borderId="10" xfId="0" applyNumberFormat="1" applyFont="1" applyFill="1" applyBorder="1" applyAlignment="1">
      <alignment horizontal="justify" vertical="center" wrapText="1"/>
    </xf>
    <xf numFmtId="177" fontId="19" fillId="0" borderId="10" xfId="0" applyNumberFormat="1" applyFont="1" applyFill="1" applyBorder="1" applyAlignment="1">
      <alignment horizontal="center" vertical="center" wrapText="1"/>
    </xf>
    <xf numFmtId="0" fontId="18" fillId="0" borderId="16" xfId="69" applyNumberFormat="1" applyFont="1" applyFill="1" applyBorder="1" applyAlignment="1" applyProtection="1">
      <alignment horizontal="center" vertical="center" wrapText="1" shrinkToFit="1"/>
      <protection/>
    </xf>
    <xf numFmtId="0" fontId="19" fillId="0" borderId="10" xfId="0" applyNumberFormat="1" applyFont="1" applyFill="1" applyBorder="1" applyAlignment="1">
      <alignment horizontal="justify" vertical="center" wrapText="1"/>
    </xf>
    <xf numFmtId="0" fontId="21" fillId="2" borderId="10" xfId="0" applyFont="1" applyFill="1" applyBorder="1" applyAlignment="1">
      <alignment horizontal="center" vertical="center" wrapText="1"/>
    </xf>
    <xf numFmtId="0" fontId="19" fillId="0" borderId="18" xfId="0" applyNumberFormat="1" applyFont="1" applyFill="1" applyBorder="1" applyAlignment="1">
      <alignment horizontal="justify" vertical="center" wrapText="1"/>
    </xf>
    <xf numFmtId="0" fontId="59" fillId="2" borderId="10" xfId="0" applyFont="1" applyFill="1" applyBorder="1" applyAlignment="1">
      <alignment horizontal="center" vertical="center" wrapText="1"/>
    </xf>
    <xf numFmtId="176" fontId="62" fillId="0" borderId="10" xfId="0" applyNumberFormat="1"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11" fillId="0" borderId="10" xfId="0" applyFont="1" applyFill="1" applyBorder="1" applyAlignment="1">
      <alignment horizontal="center" vertical="center" wrapText="1"/>
    </xf>
    <xf numFmtId="176" fontId="11" fillId="0" borderId="10" xfId="0" applyNumberFormat="1" applyFont="1" applyFill="1" applyBorder="1" applyAlignment="1">
      <alignment horizontal="center" vertical="center" wrapText="1"/>
    </xf>
    <xf numFmtId="176" fontId="18" fillId="0" borderId="18" xfId="0" applyNumberFormat="1" applyFont="1" applyFill="1" applyBorder="1" applyAlignment="1">
      <alignment horizontal="center" vertical="center" wrapText="1"/>
    </xf>
    <xf numFmtId="0" fontId="60" fillId="0" borderId="10"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9" fillId="0" borderId="10" xfId="0" applyFont="1" applyFill="1" applyBorder="1" applyAlignment="1">
      <alignment horizontal="left" vertical="center" wrapText="1"/>
    </xf>
    <xf numFmtId="176" fontId="18" fillId="0" borderId="10" xfId="0" applyNumberFormat="1" applyFont="1" applyFill="1" applyBorder="1" applyAlignment="1">
      <alignment horizontal="center" vertical="center" wrapText="1"/>
    </xf>
    <xf numFmtId="49" fontId="18" fillId="0" borderId="10" xfId="0" applyNumberFormat="1" applyFont="1" applyFill="1" applyBorder="1" applyAlignment="1">
      <alignment horizontal="center" vertical="center" wrapText="1"/>
    </xf>
    <xf numFmtId="176" fontId="18" fillId="0" borderId="18" xfId="0" applyNumberFormat="1" applyFont="1" applyFill="1" applyBorder="1" applyAlignment="1">
      <alignment horizontal="center" vertical="center"/>
    </xf>
    <xf numFmtId="14" fontId="8" fillId="2" borderId="0" xfId="0" applyNumberFormat="1" applyFont="1" applyFill="1" applyAlignment="1">
      <alignment horizontal="center" vertical="center"/>
    </xf>
    <xf numFmtId="176" fontId="17" fillId="0" borderId="10" xfId="0" applyNumberFormat="1" applyFont="1" applyFill="1" applyBorder="1" applyAlignment="1">
      <alignment horizontal="left" vertical="center" wrapText="1"/>
    </xf>
    <xf numFmtId="176" fontId="19" fillId="0" borderId="10" xfId="0" applyNumberFormat="1" applyFont="1" applyFill="1" applyBorder="1" applyAlignment="1">
      <alignment horizontal="center" vertical="center" wrapText="1"/>
    </xf>
    <xf numFmtId="0" fontId="61" fillId="0" borderId="10" xfId="0" applyNumberFormat="1" applyFont="1" applyFill="1" applyBorder="1" applyAlignment="1">
      <alignment horizontal="left" vertical="center" wrapText="1"/>
    </xf>
    <xf numFmtId="0" fontId="61" fillId="0" borderId="10" xfId="0" applyFont="1" applyFill="1" applyBorder="1" applyAlignment="1">
      <alignment horizontal="center" vertical="center" wrapText="1"/>
    </xf>
    <xf numFmtId="0" fontId="60" fillId="0" borderId="10" xfId="0" applyNumberFormat="1" applyFont="1" applyFill="1" applyBorder="1" applyAlignment="1">
      <alignment horizontal="left" vertical="center" wrapText="1"/>
    </xf>
    <xf numFmtId="177" fontId="18" fillId="0" borderId="10" xfId="0" applyNumberFormat="1" applyFont="1" applyFill="1" applyBorder="1" applyAlignment="1">
      <alignment horizontal="center" vertical="center" wrapText="1"/>
    </xf>
    <xf numFmtId="176" fontId="20" fillId="0" borderId="10" xfId="0" applyNumberFormat="1" applyFont="1" applyFill="1" applyBorder="1" applyAlignment="1">
      <alignment horizontal="center" vertical="center" wrapText="1"/>
    </xf>
    <xf numFmtId="0" fontId="19" fillId="0" borderId="16" xfId="0" applyNumberFormat="1" applyFont="1" applyFill="1" applyBorder="1" applyAlignment="1">
      <alignment horizontal="justify" vertical="center" wrapText="1"/>
    </xf>
    <xf numFmtId="0" fontId="19" fillId="2" borderId="10" xfId="0" applyFont="1" applyFill="1" applyBorder="1" applyAlignment="1">
      <alignment horizontal="center" vertical="center" wrapText="1"/>
    </xf>
    <xf numFmtId="0" fontId="60" fillId="2" borderId="10" xfId="0" applyFont="1" applyFill="1" applyBorder="1" applyAlignment="1">
      <alignment horizontal="center" vertical="center" wrapText="1"/>
    </xf>
    <xf numFmtId="0" fontId="19" fillId="0" borderId="16" xfId="0" applyNumberFormat="1" applyFont="1" applyFill="1" applyBorder="1" applyAlignment="1">
      <alignment horizontal="center" vertical="center" wrapText="1"/>
    </xf>
    <xf numFmtId="0" fontId="18" fillId="0" borderId="16" xfId="0" applyNumberFormat="1" applyFont="1" applyFill="1" applyBorder="1" applyAlignment="1">
      <alignment horizontal="justify" vertical="center" wrapText="1"/>
    </xf>
    <xf numFmtId="0" fontId="17" fillId="0" borderId="10" xfId="0" applyFont="1" applyFill="1" applyBorder="1" applyAlignment="1">
      <alignment horizontal="justify" vertical="center" wrapText="1"/>
    </xf>
    <xf numFmtId="49" fontId="11" fillId="2" borderId="10" xfId="0" applyNumberFormat="1" applyFont="1" applyFill="1" applyBorder="1" applyAlignment="1">
      <alignment horizontal="center" vertical="center" wrapText="1"/>
    </xf>
    <xf numFmtId="176" fontId="61" fillId="0" borderId="10" xfId="0" applyNumberFormat="1" applyFont="1" applyFill="1" applyBorder="1" applyAlignment="1">
      <alignment horizontal="left" vertical="center" wrapText="1"/>
    </xf>
    <xf numFmtId="0" fontId="11" fillId="2" borderId="10" xfId="0" applyFont="1" applyFill="1" applyBorder="1" applyAlignment="1">
      <alignment horizontal="center" vertical="center" wrapText="1"/>
    </xf>
    <xf numFmtId="0" fontId="12" fillId="0" borderId="10" xfId="0" applyFont="1" applyFill="1" applyBorder="1" applyAlignment="1">
      <alignment horizontal="justify" vertical="center" wrapText="1"/>
    </xf>
    <xf numFmtId="0" fontId="4" fillId="2" borderId="0" xfId="0" applyFont="1" applyFill="1" applyAlignment="1">
      <alignment horizontal="left" vertical="center"/>
    </xf>
    <xf numFmtId="0" fontId="1" fillId="2" borderId="0" xfId="0" applyFont="1" applyFill="1" applyAlignment="1">
      <alignment horizontal="left" vertical="center"/>
    </xf>
    <xf numFmtId="176" fontId="18" fillId="0" borderId="16" xfId="0" applyNumberFormat="1" applyFont="1" applyFill="1" applyBorder="1" applyAlignment="1">
      <alignment horizontal="center" vertical="center"/>
    </xf>
    <xf numFmtId="176" fontId="18" fillId="0" borderId="10" xfId="0" applyNumberFormat="1" applyFont="1" applyFill="1" applyBorder="1" applyAlignment="1">
      <alignment horizontal="center" vertical="center"/>
    </xf>
    <xf numFmtId="0" fontId="22" fillId="0" borderId="0" xfId="0" applyFont="1" applyAlignment="1">
      <alignment vertical="center"/>
    </xf>
    <xf numFmtId="0" fontId="23" fillId="0" borderId="0" xfId="0" applyFont="1" applyAlignment="1">
      <alignment vertical="center"/>
    </xf>
    <xf numFmtId="0" fontId="0" fillId="0" borderId="0" xfId="0" applyFont="1" applyFill="1" applyAlignment="1">
      <alignment vertical="center"/>
    </xf>
    <xf numFmtId="0" fontId="24" fillId="2" borderId="0" xfId="0" applyFont="1" applyFill="1" applyAlignment="1">
      <alignment horizontal="justify" vertical="center"/>
    </xf>
    <xf numFmtId="0" fontId="13" fillId="2" borderId="0" xfId="0" applyFont="1" applyFill="1" applyAlignment="1">
      <alignment vertical="center"/>
    </xf>
    <xf numFmtId="0" fontId="3" fillId="2" borderId="0" xfId="0" applyFont="1" applyFill="1" applyAlignment="1">
      <alignment horizontal="right" vertical="center"/>
    </xf>
    <xf numFmtId="0" fontId="0" fillId="0" borderId="10" xfId="0" applyFill="1" applyBorder="1" applyAlignment="1">
      <alignment horizontal="center" vertical="center"/>
    </xf>
    <xf numFmtId="0" fontId="25" fillId="0" borderId="20" xfId="0" applyFont="1" applyFill="1" applyBorder="1" applyAlignment="1">
      <alignment horizontal="center" vertical="center" wrapText="1"/>
    </xf>
    <xf numFmtId="0" fontId="25" fillId="0" borderId="21" xfId="0" applyFont="1" applyFill="1" applyBorder="1" applyAlignment="1">
      <alignment horizontal="center" vertical="center" wrapText="1"/>
    </xf>
    <xf numFmtId="0" fontId="25" fillId="0" borderId="22"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23"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26" fillId="2" borderId="10" xfId="0" applyFont="1" applyFill="1" applyBorder="1" applyAlignment="1">
      <alignment horizontal="center" vertical="center" wrapText="1"/>
    </xf>
    <xf numFmtId="0" fontId="27" fillId="0" borderId="10" xfId="56" applyNumberFormat="1" applyFont="1" applyFill="1" applyBorder="1" applyAlignment="1" applyProtection="1">
      <alignment horizontal="center" vertical="center" wrapText="1"/>
      <protection/>
    </xf>
    <xf numFmtId="0" fontId="28" fillId="0" borderId="10" xfId="61" applyNumberFormat="1" applyFont="1" applyFill="1" applyBorder="1" applyAlignment="1" applyProtection="1">
      <alignment horizontal="center" vertical="center" wrapText="1"/>
      <protection/>
    </xf>
    <xf numFmtId="0" fontId="29" fillId="0" borderId="10" xfId="61" applyNumberFormat="1" applyFont="1" applyFill="1" applyBorder="1" applyAlignment="1" applyProtection="1">
      <alignment horizontal="center" vertical="center" wrapText="1"/>
      <protection/>
    </xf>
    <xf numFmtId="0" fontId="22" fillId="0" borderId="10" xfId="61" applyNumberFormat="1" applyFont="1" applyFill="1" applyBorder="1" applyAlignment="1" applyProtection="1">
      <alignment horizontal="left" vertical="center" wrapText="1"/>
      <protection/>
    </xf>
    <xf numFmtId="0" fontId="3" fillId="0" borderId="10" xfId="0" applyFont="1" applyFill="1" applyBorder="1" applyAlignment="1">
      <alignment horizontal="center" vertical="center" wrapText="1"/>
    </xf>
    <xf numFmtId="0" fontId="16" fillId="2" borderId="10" xfId="0" applyFont="1" applyFill="1" applyBorder="1" applyAlignment="1">
      <alignment horizontal="center" vertical="center" wrapText="1"/>
    </xf>
    <xf numFmtId="0" fontId="29" fillId="19" borderId="10" xfId="61" applyNumberFormat="1" applyFont="1" applyFill="1" applyBorder="1" applyAlignment="1" applyProtection="1">
      <alignment horizontal="center" vertical="center" wrapText="1"/>
      <protection/>
    </xf>
    <xf numFmtId="0" fontId="30" fillId="19" borderId="10" xfId="61" applyNumberFormat="1" applyFont="1" applyFill="1" applyBorder="1" applyAlignment="1" applyProtection="1">
      <alignment horizontal="center" vertical="center" wrapText="1"/>
      <protection/>
    </xf>
    <xf numFmtId="0" fontId="22" fillId="19" borderId="10" xfId="61" applyNumberFormat="1" applyFont="1" applyFill="1" applyBorder="1" applyAlignment="1" applyProtection="1">
      <alignment horizontal="left" vertical="center" wrapText="1"/>
      <protection/>
    </xf>
    <xf numFmtId="0" fontId="3" fillId="2" borderId="10" xfId="0" applyFont="1" applyFill="1" applyBorder="1" applyAlignment="1">
      <alignment horizontal="center" vertical="center" wrapText="1"/>
    </xf>
    <xf numFmtId="0" fontId="30" fillId="19" borderId="10" xfId="61" applyNumberFormat="1" applyFont="1" applyFill="1" applyBorder="1" applyAlignment="1" applyProtection="1">
      <alignment horizontal="left" vertical="center" wrapText="1"/>
      <protection/>
    </xf>
    <xf numFmtId="0" fontId="22" fillId="19" borderId="26" xfId="61" applyNumberFormat="1" applyFont="1" applyFill="1" applyBorder="1" applyAlignment="1" applyProtection="1">
      <alignment horizontal="left" vertical="center" wrapText="1"/>
      <protection/>
    </xf>
    <xf numFmtId="0" fontId="22" fillId="19" borderId="27" xfId="61" applyNumberFormat="1" applyFont="1" applyFill="1" applyBorder="1" applyAlignment="1" applyProtection="1">
      <alignment horizontal="left" vertical="center" wrapText="1"/>
      <protection/>
    </xf>
    <xf numFmtId="0" fontId="16" fillId="19" borderId="10" xfId="0" applyFont="1" applyFill="1" applyBorder="1" applyAlignment="1">
      <alignment horizontal="center" vertical="center" wrapText="1"/>
    </xf>
    <xf numFmtId="0" fontId="30" fillId="19" borderId="26" xfId="61" applyNumberFormat="1" applyFont="1" applyFill="1" applyBorder="1" applyAlignment="1" applyProtection="1">
      <alignment horizontal="left" vertical="center" wrapText="1" shrinkToFit="1"/>
      <protection/>
    </xf>
    <xf numFmtId="0" fontId="30" fillId="19" borderId="28" xfId="61" applyNumberFormat="1" applyFont="1" applyFill="1" applyBorder="1" applyAlignment="1" applyProtection="1">
      <alignment horizontal="left" vertical="center" wrapText="1" shrinkToFit="1"/>
      <protection/>
    </xf>
    <xf numFmtId="0" fontId="30" fillId="19" borderId="27" xfId="61" applyNumberFormat="1" applyFont="1" applyFill="1" applyBorder="1" applyAlignment="1" applyProtection="1">
      <alignment horizontal="left" vertical="center" wrapText="1" shrinkToFit="1"/>
      <protection/>
    </xf>
    <xf numFmtId="0" fontId="3" fillId="2" borderId="10" xfId="0" applyFont="1" applyFill="1" applyBorder="1" applyAlignment="1">
      <alignment horizontal="justify" vertical="center" wrapText="1"/>
    </xf>
    <xf numFmtId="0" fontId="16" fillId="2" borderId="10" xfId="0" applyFont="1" applyFill="1" applyBorder="1" applyAlignment="1">
      <alignment horizontal="justify" vertical="center" wrapText="1"/>
    </xf>
    <xf numFmtId="0" fontId="22" fillId="19" borderId="10" xfId="61" applyNumberFormat="1" applyFont="1" applyFill="1" applyBorder="1" applyAlignment="1" applyProtection="1">
      <alignment horizontal="center" vertical="center" wrapText="1"/>
      <protection/>
    </xf>
    <xf numFmtId="31" fontId="63" fillId="0" borderId="10" xfId="0" applyNumberFormat="1" applyFont="1" applyBorder="1" applyAlignment="1" applyProtection="1">
      <alignment vertical="center" wrapText="1"/>
      <protection/>
    </xf>
    <xf numFmtId="0" fontId="63" fillId="19" borderId="10" xfId="0" applyFont="1" applyFill="1" applyBorder="1" applyAlignment="1" applyProtection="1">
      <alignment vertical="center" wrapText="1"/>
      <protection/>
    </xf>
    <xf numFmtId="0" fontId="25" fillId="2" borderId="10" xfId="0" applyFont="1" applyFill="1" applyBorder="1" applyAlignment="1">
      <alignment horizontal="center" vertical="center" wrapText="1"/>
    </xf>
    <xf numFmtId="0" fontId="13" fillId="0" borderId="25" xfId="56" applyNumberFormat="1" applyFont="1" applyFill="1" applyBorder="1" applyAlignment="1" applyProtection="1">
      <alignment horizontal="left" vertical="center" wrapText="1"/>
      <protection/>
    </xf>
    <xf numFmtId="0" fontId="13" fillId="0" borderId="13" xfId="56" applyNumberFormat="1" applyFont="1" applyFill="1" applyBorder="1" applyAlignment="1" applyProtection="1">
      <alignment horizontal="left" vertical="center" wrapText="1"/>
      <protection/>
    </xf>
    <xf numFmtId="0" fontId="13" fillId="0" borderId="19" xfId="56" applyNumberFormat="1" applyFont="1" applyFill="1" applyBorder="1" applyAlignment="1" applyProtection="1">
      <alignment horizontal="left" vertical="center" wrapText="1"/>
      <protection/>
    </xf>
    <xf numFmtId="0" fontId="3" fillId="19" borderId="10" xfId="0" applyFont="1" applyFill="1" applyBorder="1" applyAlignment="1">
      <alignment horizontal="center" vertical="center" wrapText="1"/>
    </xf>
    <xf numFmtId="0" fontId="25" fillId="2" borderId="10" xfId="0" applyFont="1" applyFill="1" applyBorder="1" applyAlignment="1">
      <alignment horizontal="justify" vertical="center" wrapText="1"/>
    </xf>
    <xf numFmtId="0" fontId="25" fillId="2" borderId="25" xfId="0" applyFont="1" applyFill="1" applyBorder="1" applyAlignment="1">
      <alignment horizontal="left" vertical="center" wrapText="1"/>
    </xf>
    <xf numFmtId="0" fontId="25" fillId="2" borderId="13" xfId="0" applyFont="1" applyFill="1" applyBorder="1" applyAlignment="1">
      <alignment horizontal="left" vertical="center" wrapText="1"/>
    </xf>
    <xf numFmtId="0" fontId="25" fillId="2" borderId="19" xfId="0" applyFont="1" applyFill="1" applyBorder="1" applyAlignment="1">
      <alignment horizontal="left" vertical="center" wrapText="1"/>
    </xf>
    <xf numFmtId="0" fontId="30" fillId="0" borderId="0" xfId="0" applyFont="1" applyFill="1" applyAlignment="1">
      <alignment horizontal="center" vertical="center" wrapText="1"/>
    </xf>
    <xf numFmtId="0" fontId="3" fillId="19" borderId="10" xfId="0" applyFont="1" applyFill="1" applyBorder="1" applyAlignment="1">
      <alignment horizontal="justify" vertical="center" wrapText="1"/>
    </xf>
    <xf numFmtId="0" fontId="3" fillId="2" borderId="25" xfId="0" applyFont="1" applyFill="1" applyBorder="1" applyAlignment="1">
      <alignment horizontal="left" vertical="center" wrapText="1"/>
    </xf>
    <xf numFmtId="0" fontId="3" fillId="2" borderId="13" xfId="0" applyFont="1" applyFill="1" applyBorder="1" applyAlignment="1">
      <alignment horizontal="left" vertical="center" wrapText="1"/>
    </xf>
    <xf numFmtId="0" fontId="3" fillId="2" borderId="19" xfId="0" applyFont="1" applyFill="1" applyBorder="1" applyAlignment="1">
      <alignment horizontal="left" vertical="center" wrapText="1"/>
    </xf>
    <xf numFmtId="0" fontId="0" fillId="0" borderId="10" xfId="0" applyFont="1" applyFill="1" applyBorder="1" applyAlignment="1">
      <alignment horizontal="left" vertical="center"/>
    </xf>
    <xf numFmtId="0" fontId="0" fillId="0" borderId="10" xfId="0" applyFont="1" applyFill="1" applyBorder="1" applyAlignment="1">
      <alignment vertical="center"/>
    </xf>
    <xf numFmtId="0" fontId="0" fillId="0" borderId="0" xfId="0" applyNumberFormat="1" applyFont="1" applyFill="1" applyAlignment="1">
      <alignment horizontal="left" vertical="center" wrapText="1"/>
    </xf>
    <xf numFmtId="0" fontId="0" fillId="0" borderId="0" xfId="0" applyFont="1" applyFill="1" applyAlignment="1">
      <alignment horizontal="left" vertical="center"/>
    </xf>
    <xf numFmtId="0" fontId="31" fillId="2" borderId="0" xfId="0" applyFont="1" applyFill="1" applyAlignment="1">
      <alignment vertical="center"/>
    </xf>
    <xf numFmtId="0" fontId="0" fillId="2" borderId="0" xfId="0" applyFill="1" applyAlignment="1">
      <alignment vertical="center"/>
    </xf>
    <xf numFmtId="0" fontId="32" fillId="2" borderId="0" xfId="0" applyFont="1" applyFill="1" applyAlignment="1">
      <alignment horizontal="center" vertical="center"/>
    </xf>
    <xf numFmtId="0" fontId="33" fillId="2" borderId="0" xfId="0" applyFont="1" applyFill="1" applyAlignment="1">
      <alignment horizontal="center" vertical="center"/>
    </xf>
    <xf numFmtId="0" fontId="30" fillId="2" borderId="10" xfId="0" applyFont="1" applyFill="1" applyBorder="1" applyAlignment="1">
      <alignment horizontal="center" vertical="center"/>
    </xf>
    <xf numFmtId="0" fontId="30" fillId="2" borderId="0" xfId="0" applyFont="1" applyFill="1" applyAlignment="1">
      <alignment horizontal="center" vertical="center"/>
    </xf>
    <xf numFmtId="0" fontId="30" fillId="2" borderId="10" xfId="0" applyFont="1" applyFill="1" applyBorder="1" applyAlignment="1">
      <alignment horizontal="left" vertical="center"/>
    </xf>
    <xf numFmtId="0" fontId="34" fillId="2" borderId="10" xfId="0" applyFont="1" applyFill="1" applyBorder="1" applyAlignment="1">
      <alignment horizontal="center" vertical="center"/>
    </xf>
    <xf numFmtId="0" fontId="35" fillId="2" borderId="10" xfId="0" applyFont="1" applyFill="1" applyBorder="1" applyAlignment="1">
      <alignment horizontal="center" vertical="center"/>
    </xf>
  </cellXfs>
  <cellStyles count="56">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常规 10_2016年计划减贫人员花名小贾"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常规 2_2-1统计表_1" xfId="56"/>
    <cellStyle name="强调文字颜色 4" xfId="57"/>
    <cellStyle name="20% - 强调文字颜色 4" xfId="58"/>
    <cellStyle name="40% - 强调文字颜色 4" xfId="59"/>
    <cellStyle name="强调文字颜色 5" xfId="60"/>
    <cellStyle name="常规 2 2" xfId="61"/>
    <cellStyle name="40% - 强调文字颜色 5" xfId="62"/>
    <cellStyle name="60% - 强调文字颜色 5" xfId="63"/>
    <cellStyle name="强调文字颜色 6" xfId="64"/>
    <cellStyle name="40% - 强调文字颜色 6" xfId="65"/>
    <cellStyle name="60% - 强调文字颜色 6" xfId="66"/>
    <cellStyle name="常规 2" xfId="67"/>
    <cellStyle name="常规 3" xfId="68"/>
    <cellStyle name="常规_楚雄州2006年度第一批扶贫重点村项目投资计划表(6个村)"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16"/>
  <sheetViews>
    <sheetView zoomScaleSheetLayoutView="100" workbookViewId="0" topLeftCell="A13">
      <selection activeCell="A4" sqref="A4"/>
    </sheetView>
  </sheetViews>
  <sheetFormatPr defaultColWidth="9.00390625" defaultRowHeight="14.25"/>
  <cols>
    <col min="1" max="1" width="77.125" style="0" customWidth="1"/>
    <col min="2" max="2" width="11.25390625" style="0" customWidth="1"/>
    <col min="3" max="4" width="23.75390625" style="0" customWidth="1"/>
  </cols>
  <sheetData>
    <row r="1" spans="1:4" ht="17.25">
      <c r="A1" s="183" t="s">
        <v>0</v>
      </c>
      <c r="B1" s="184"/>
      <c r="C1" s="184"/>
      <c r="D1" s="184"/>
    </row>
    <row r="2" spans="1:4" s="126" customFormat="1" ht="26.25">
      <c r="A2" s="185" t="s">
        <v>1</v>
      </c>
      <c r="B2" s="186"/>
      <c r="C2" s="186"/>
      <c r="D2" s="186"/>
    </row>
    <row r="3" spans="1:4" ht="25.5" customHeight="1">
      <c r="A3" s="187" t="s">
        <v>2</v>
      </c>
      <c r="B3" s="187" t="s">
        <v>3</v>
      </c>
      <c r="C3" s="187" t="s">
        <v>4</v>
      </c>
      <c r="D3" s="188"/>
    </row>
    <row r="4" spans="1:4" ht="25.5" customHeight="1">
      <c r="A4" s="189" t="s">
        <v>5</v>
      </c>
      <c r="B4" s="187" t="s">
        <v>6</v>
      </c>
      <c r="C4" s="187" t="s">
        <v>6</v>
      </c>
      <c r="D4" s="188"/>
    </row>
    <row r="5" spans="1:4" ht="25.5" customHeight="1">
      <c r="A5" s="189" t="s">
        <v>7</v>
      </c>
      <c r="B5" s="187" t="s">
        <v>8</v>
      </c>
      <c r="C5" s="190">
        <v>9</v>
      </c>
      <c r="D5" s="188"/>
    </row>
    <row r="6" spans="1:4" ht="25.5" customHeight="1">
      <c r="A6" s="189" t="s">
        <v>9</v>
      </c>
      <c r="B6" s="187" t="s">
        <v>8</v>
      </c>
      <c r="C6" s="190">
        <v>77</v>
      </c>
      <c r="D6" s="188"/>
    </row>
    <row r="7" spans="1:4" ht="25.5" customHeight="1">
      <c r="A7" s="189" t="s">
        <v>10</v>
      </c>
      <c r="B7" s="187" t="s">
        <v>11</v>
      </c>
      <c r="C7" s="191">
        <v>72406</v>
      </c>
      <c r="D7" s="188"/>
    </row>
    <row r="8" spans="1:4" ht="25.5" customHeight="1">
      <c r="A8" s="189" t="s">
        <v>12</v>
      </c>
      <c r="B8" s="187" t="s">
        <v>11</v>
      </c>
      <c r="C8" s="191">
        <v>59194</v>
      </c>
      <c r="D8" s="188"/>
    </row>
    <row r="9" spans="1:4" ht="25.5" customHeight="1">
      <c r="A9" s="189" t="s">
        <v>13</v>
      </c>
      <c r="B9" s="187" t="s">
        <v>14</v>
      </c>
      <c r="C9" s="191">
        <v>212357</v>
      </c>
      <c r="D9" s="188"/>
    </row>
    <row r="10" spans="1:4" ht="25.5" customHeight="1">
      <c r="A10" s="189" t="s">
        <v>15</v>
      </c>
      <c r="B10" s="187" t="s">
        <v>14</v>
      </c>
      <c r="C10" s="191">
        <v>158778</v>
      </c>
      <c r="D10" s="188"/>
    </row>
    <row r="11" spans="1:4" ht="25.5" customHeight="1">
      <c r="A11" s="189" t="s">
        <v>16</v>
      </c>
      <c r="B11" s="187" t="s">
        <v>17</v>
      </c>
      <c r="C11" s="190">
        <v>12890</v>
      </c>
      <c r="D11" s="188"/>
    </row>
    <row r="12" spans="1:4" ht="25.5" customHeight="1">
      <c r="A12" s="189" t="s">
        <v>18</v>
      </c>
      <c r="B12" s="187" t="s">
        <v>19</v>
      </c>
      <c r="C12" s="190">
        <v>35660</v>
      </c>
      <c r="D12" s="188"/>
    </row>
    <row r="13" spans="1:4" ht="25.5" customHeight="1">
      <c r="A13" s="189" t="s">
        <v>20</v>
      </c>
      <c r="B13" s="187" t="s">
        <v>19</v>
      </c>
      <c r="C13" s="190">
        <v>16018.82</v>
      </c>
      <c r="D13" s="188"/>
    </row>
    <row r="14" spans="1:4" ht="25.5" customHeight="1">
      <c r="A14" s="189" t="s">
        <v>21</v>
      </c>
      <c r="B14" s="187" t="s">
        <v>19</v>
      </c>
      <c r="C14" s="190">
        <v>196100</v>
      </c>
      <c r="D14" s="188"/>
    </row>
    <row r="15" spans="1:4" ht="25.5" customHeight="1">
      <c r="A15" s="189" t="s">
        <v>22</v>
      </c>
      <c r="B15" s="187" t="s">
        <v>19</v>
      </c>
      <c r="C15" s="190">
        <v>37968</v>
      </c>
      <c r="D15" s="188"/>
    </row>
    <row r="16" spans="1:4" ht="25.5" customHeight="1">
      <c r="A16" s="189" t="s">
        <v>23</v>
      </c>
      <c r="B16" s="187" t="s">
        <v>19</v>
      </c>
      <c r="C16" s="190">
        <v>15909.08</v>
      </c>
      <c r="D16" s="188"/>
    </row>
  </sheetData>
  <sheetProtection/>
  <mergeCells count="1">
    <mergeCell ref="A2:C2"/>
  </mergeCells>
  <printOptions horizontalCentered="1"/>
  <pageMargins left="0.9798611111111111" right="0.9798611111111111" top="0.7909722222222222" bottom="0.7909722222222222" header="0.5118055555555555" footer="0.7083333333333334"/>
  <pageSetup firstPageNumber="18" useFirstPageNumber="1"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M72"/>
  <sheetViews>
    <sheetView zoomScaleSheetLayoutView="100" workbookViewId="0" topLeftCell="A1">
      <selection activeCell="N7" sqref="N7"/>
    </sheetView>
  </sheetViews>
  <sheetFormatPr defaultColWidth="9.00390625" defaultRowHeight="14.25"/>
  <cols>
    <col min="1" max="1" width="3.875" style="0" customWidth="1"/>
    <col min="2" max="2" width="9.125" style="0" customWidth="1"/>
    <col min="3" max="3" width="9.50390625" style="0" customWidth="1"/>
    <col min="4" max="4" width="5.50390625" style="0" customWidth="1"/>
    <col min="5" max="5" width="29.75390625" style="0" customWidth="1"/>
    <col min="6" max="6" width="11.125" style="0" customWidth="1"/>
    <col min="7" max="7" width="9.625" style="0" customWidth="1"/>
    <col min="8" max="10" width="10.125" style="0" customWidth="1"/>
    <col min="11" max="11" width="15.75390625" style="0" customWidth="1"/>
  </cols>
  <sheetData>
    <row r="1" spans="2:11" s="125" customFormat="1" ht="17.25">
      <c r="B1" s="128" t="s">
        <v>24</v>
      </c>
      <c r="C1" s="128"/>
      <c r="D1" s="128"/>
      <c r="E1" s="128"/>
      <c r="F1" s="129"/>
      <c r="G1" s="129"/>
      <c r="H1" s="129"/>
      <c r="I1" s="129"/>
      <c r="J1" s="129"/>
      <c r="K1" s="129"/>
    </row>
    <row r="2" spans="2:11" s="126" customFormat="1" ht="24" customHeight="1">
      <c r="B2" s="24" t="s">
        <v>25</v>
      </c>
      <c r="C2" s="25"/>
      <c r="D2" s="25"/>
      <c r="E2" s="25"/>
      <c r="F2" s="25"/>
      <c r="G2" s="25"/>
      <c r="H2" s="25"/>
      <c r="I2" s="25"/>
      <c r="J2" s="25"/>
      <c r="K2" s="25"/>
    </row>
    <row r="3" spans="1:11" ht="18" customHeight="1">
      <c r="A3" s="130" t="s">
        <v>26</v>
      </c>
      <c r="B3" s="130"/>
      <c r="C3" s="130"/>
      <c r="D3" s="130"/>
      <c r="E3" s="130"/>
      <c r="F3" s="130"/>
      <c r="G3" s="130"/>
      <c r="H3" s="130"/>
      <c r="I3" s="130"/>
      <c r="J3" s="130"/>
      <c r="K3" s="130"/>
    </row>
    <row r="4" spans="1:11" ht="26.25" customHeight="1">
      <c r="A4" s="131" t="s">
        <v>27</v>
      </c>
      <c r="B4" s="132" t="s">
        <v>28</v>
      </c>
      <c r="C4" s="133"/>
      <c r="D4" s="133"/>
      <c r="E4" s="134"/>
      <c r="F4" s="135" t="s">
        <v>29</v>
      </c>
      <c r="G4" s="135"/>
      <c r="H4" s="135" t="s">
        <v>30</v>
      </c>
      <c r="I4" s="135"/>
      <c r="J4" s="135"/>
      <c r="K4" s="135"/>
    </row>
    <row r="5" spans="1:11" ht="42" customHeight="1">
      <c r="A5" s="131"/>
      <c r="B5" s="136"/>
      <c r="C5" s="137"/>
      <c r="D5" s="137"/>
      <c r="E5" s="138"/>
      <c r="F5" s="135" t="s">
        <v>31</v>
      </c>
      <c r="G5" s="135" t="s">
        <v>32</v>
      </c>
      <c r="H5" s="135" t="s">
        <v>33</v>
      </c>
      <c r="I5" s="135" t="s">
        <v>34</v>
      </c>
      <c r="J5" s="135" t="s">
        <v>35</v>
      </c>
      <c r="K5" s="135" t="s">
        <v>36</v>
      </c>
    </row>
    <row r="6" spans="1:11" ht="27" customHeight="1">
      <c r="A6" s="139" t="s">
        <v>37</v>
      </c>
      <c r="B6" s="140"/>
      <c r="C6" s="140"/>
      <c r="D6" s="140"/>
      <c r="E6" s="141"/>
      <c r="F6" s="135">
        <f>SUM(F7+F56+F63)</f>
        <v>16018.82</v>
      </c>
      <c r="G6" s="135">
        <f>SUM(G7+G56+G63+G67)</f>
        <v>15909.079999999998</v>
      </c>
      <c r="H6" s="142">
        <f>SUM(H7+H56+H63)</f>
        <v>7454.51</v>
      </c>
      <c r="I6" s="135">
        <f>SUM(I7+I56+I63)</f>
        <v>15249.36</v>
      </c>
      <c r="J6" s="135">
        <f>SUM(J7+J56+J63)</f>
        <v>7454.51</v>
      </c>
      <c r="K6" s="135">
        <f>SUM(K7+K56+K63)</f>
        <v>14572.210000000001</v>
      </c>
    </row>
    <row r="7" spans="1:13" ht="27" customHeight="1">
      <c r="A7" s="143" t="s">
        <v>38</v>
      </c>
      <c r="B7" s="144" t="s">
        <v>39</v>
      </c>
      <c r="C7" s="144"/>
      <c r="D7" s="144"/>
      <c r="E7" s="144"/>
      <c r="F7" s="135">
        <f aca="true" t="shared" si="0" ref="F7:K7">SUM(F8+F9+F20+F23+F24+F25+F26+F27+F28+F29+F30+F31+F32+F33+F34+F35+F36)</f>
        <v>14692.27</v>
      </c>
      <c r="G7" s="135">
        <f>SUM(G8+G9+G20+G23+G24+G25+G26+G27+G28+G29+G30+G31+G32+G33+G35+G36)</f>
        <v>14582.529999999999</v>
      </c>
      <c r="H7" s="142">
        <f>H8+H9+H20+H23+H24+H29+H31+H33</f>
        <v>7432.51</v>
      </c>
      <c r="I7" s="135">
        <f t="shared" si="0"/>
        <v>12205.86</v>
      </c>
      <c r="J7" s="135">
        <f t="shared" si="0"/>
        <v>7432.51</v>
      </c>
      <c r="K7" s="135">
        <f t="shared" si="0"/>
        <v>11813.210000000001</v>
      </c>
      <c r="M7" s="174"/>
    </row>
    <row r="8" spans="1:13" ht="27" customHeight="1">
      <c r="A8" s="145">
        <v>1</v>
      </c>
      <c r="B8" s="146" t="s">
        <v>40</v>
      </c>
      <c r="C8" s="146"/>
      <c r="D8" s="146"/>
      <c r="E8" s="146"/>
      <c r="F8" s="147">
        <v>5612</v>
      </c>
      <c r="G8" s="147">
        <v>5612</v>
      </c>
      <c r="H8" s="148">
        <v>2541</v>
      </c>
      <c r="I8" s="147">
        <v>4568</v>
      </c>
      <c r="J8" s="148">
        <v>2541</v>
      </c>
      <c r="K8" s="147">
        <v>4568</v>
      </c>
      <c r="M8" s="174"/>
    </row>
    <row r="9" spans="1:13" ht="27" customHeight="1">
      <c r="A9" s="145">
        <v>2</v>
      </c>
      <c r="B9" s="146" t="s">
        <v>41</v>
      </c>
      <c r="C9" s="146"/>
      <c r="D9" s="146"/>
      <c r="E9" s="146"/>
      <c r="F9" s="147">
        <v>735</v>
      </c>
      <c r="G9" s="147">
        <v>735</v>
      </c>
      <c r="H9" s="148">
        <v>852</v>
      </c>
      <c r="I9" s="147">
        <v>868</v>
      </c>
      <c r="J9" s="148">
        <v>852</v>
      </c>
      <c r="K9" s="147">
        <v>852</v>
      </c>
      <c r="M9" s="174"/>
    </row>
    <row r="10" spans="1:13" ht="27" customHeight="1">
      <c r="A10" s="149">
        <v>3</v>
      </c>
      <c r="B10" s="150" t="s">
        <v>42</v>
      </c>
      <c r="C10" s="151" t="s">
        <v>43</v>
      </c>
      <c r="D10" s="151"/>
      <c r="E10" s="151"/>
      <c r="F10" s="152">
        <v>3430</v>
      </c>
      <c r="G10" s="152">
        <v>3430</v>
      </c>
      <c r="H10" s="148">
        <v>2903</v>
      </c>
      <c r="I10" s="152">
        <v>3548</v>
      </c>
      <c r="J10" s="148">
        <v>2903</v>
      </c>
      <c r="K10" s="152">
        <v>1406</v>
      </c>
      <c r="M10" s="174"/>
    </row>
    <row r="11" spans="1:13" ht="27" customHeight="1">
      <c r="A11" s="149"/>
      <c r="B11" s="150"/>
      <c r="C11" s="150" t="s">
        <v>44</v>
      </c>
      <c r="D11" s="151" t="s">
        <v>45</v>
      </c>
      <c r="E11" s="151"/>
      <c r="F11" s="152">
        <v>1918</v>
      </c>
      <c r="G11" s="152">
        <v>1918</v>
      </c>
      <c r="H11" s="148">
        <v>1507</v>
      </c>
      <c r="I11" s="152">
        <v>1884</v>
      </c>
      <c r="J11" s="148">
        <v>1507</v>
      </c>
      <c r="K11" s="152"/>
      <c r="M11" s="174"/>
    </row>
    <row r="12" spans="1:13" ht="27" customHeight="1">
      <c r="A12" s="149"/>
      <c r="B12" s="150"/>
      <c r="C12" s="150"/>
      <c r="D12" s="151" t="s">
        <v>46</v>
      </c>
      <c r="E12" s="151"/>
      <c r="F12" s="152">
        <v>224</v>
      </c>
      <c r="G12" s="152">
        <v>224</v>
      </c>
      <c r="H12" s="148">
        <v>236</v>
      </c>
      <c r="I12" s="152">
        <v>258</v>
      </c>
      <c r="J12" s="148">
        <v>236</v>
      </c>
      <c r="K12" s="152"/>
      <c r="M12" s="174"/>
    </row>
    <row r="13" spans="1:13" ht="27" customHeight="1">
      <c r="A13" s="149"/>
      <c r="B13" s="150"/>
      <c r="C13" s="150"/>
      <c r="D13" s="153" t="s">
        <v>47</v>
      </c>
      <c r="E13" s="153"/>
      <c r="F13" s="152"/>
      <c r="G13" s="152"/>
      <c r="H13" s="148"/>
      <c r="I13" s="152"/>
      <c r="J13" s="152"/>
      <c r="K13" s="152"/>
      <c r="M13" s="174"/>
    </row>
    <row r="14" spans="1:13" ht="27" customHeight="1">
      <c r="A14" s="149"/>
      <c r="B14" s="150"/>
      <c r="C14" s="150"/>
      <c r="D14" s="151" t="s">
        <v>48</v>
      </c>
      <c r="E14" s="151"/>
      <c r="F14" s="152"/>
      <c r="G14" s="152"/>
      <c r="H14" s="148"/>
      <c r="I14" s="152"/>
      <c r="J14" s="152"/>
      <c r="K14" s="152"/>
      <c r="M14" s="174"/>
    </row>
    <row r="15" spans="1:13" ht="27" customHeight="1">
      <c r="A15" s="149"/>
      <c r="B15" s="150"/>
      <c r="C15" s="150"/>
      <c r="D15" s="151" t="s">
        <v>49</v>
      </c>
      <c r="E15" s="151"/>
      <c r="F15" s="152">
        <v>16</v>
      </c>
      <c r="G15" s="152">
        <v>16</v>
      </c>
      <c r="H15" s="148"/>
      <c r="I15" s="152"/>
      <c r="J15" s="152"/>
      <c r="K15" s="152"/>
      <c r="M15" s="174"/>
    </row>
    <row r="16" spans="1:13" ht="27" customHeight="1">
      <c r="A16" s="149"/>
      <c r="B16" s="150"/>
      <c r="C16" s="150"/>
      <c r="D16" s="154" t="s">
        <v>50</v>
      </c>
      <c r="E16" s="155"/>
      <c r="F16" s="152"/>
      <c r="G16" s="152"/>
      <c r="H16" s="148"/>
      <c r="I16" s="152"/>
      <c r="J16" s="152"/>
      <c r="K16" s="152"/>
      <c r="M16" s="174"/>
    </row>
    <row r="17" spans="1:13" ht="27" customHeight="1">
      <c r="A17" s="149"/>
      <c r="B17" s="150"/>
      <c r="C17" s="150"/>
      <c r="D17" s="154" t="s">
        <v>51</v>
      </c>
      <c r="E17" s="155"/>
      <c r="F17" s="152"/>
      <c r="G17" s="152"/>
      <c r="H17" s="148"/>
      <c r="I17" s="152"/>
      <c r="J17" s="152"/>
      <c r="K17" s="152"/>
      <c r="M17" s="174"/>
    </row>
    <row r="18" spans="1:13" ht="27" customHeight="1">
      <c r="A18" s="149"/>
      <c r="B18" s="150"/>
      <c r="C18" s="150"/>
      <c r="D18" s="154" t="s">
        <v>52</v>
      </c>
      <c r="E18" s="155"/>
      <c r="F18" s="152"/>
      <c r="G18" s="152"/>
      <c r="H18" s="148"/>
      <c r="I18" s="152"/>
      <c r="J18" s="152"/>
      <c r="K18" s="152"/>
      <c r="M18" s="174"/>
    </row>
    <row r="19" spans="1:13" ht="27" customHeight="1">
      <c r="A19" s="149"/>
      <c r="B19" s="150"/>
      <c r="C19" s="150"/>
      <c r="D19" s="151" t="s">
        <v>53</v>
      </c>
      <c r="E19" s="151"/>
      <c r="F19" s="152"/>
      <c r="G19" s="152"/>
      <c r="H19" s="148"/>
      <c r="I19" s="152"/>
      <c r="J19" s="152"/>
      <c r="K19" s="152"/>
      <c r="M19" s="174"/>
    </row>
    <row r="20" spans="1:13" ht="27" customHeight="1">
      <c r="A20" s="149"/>
      <c r="B20" s="150"/>
      <c r="C20" s="153" t="s">
        <v>54</v>
      </c>
      <c r="D20" s="153"/>
      <c r="E20" s="153"/>
      <c r="F20" s="152">
        <v>1272</v>
      </c>
      <c r="G20" s="152">
        <v>1272</v>
      </c>
      <c r="H20" s="148">
        <v>1160</v>
      </c>
      <c r="I20" s="152">
        <v>1406</v>
      </c>
      <c r="J20" s="148">
        <v>1160</v>
      </c>
      <c r="K20" s="152">
        <v>1406</v>
      </c>
      <c r="M20" s="174"/>
    </row>
    <row r="21" spans="1:13" ht="27" customHeight="1">
      <c r="A21" s="149">
        <v>4</v>
      </c>
      <c r="B21" s="150" t="s">
        <v>55</v>
      </c>
      <c r="C21" s="151" t="s">
        <v>43</v>
      </c>
      <c r="D21" s="151"/>
      <c r="E21" s="151"/>
      <c r="F21" s="152">
        <v>753.81</v>
      </c>
      <c r="G21" s="152">
        <v>301.28</v>
      </c>
      <c r="H21" s="156">
        <v>499.28</v>
      </c>
      <c r="I21" s="152">
        <v>499.28</v>
      </c>
      <c r="J21" s="156">
        <v>499.28</v>
      </c>
      <c r="K21" s="152">
        <v>47.6</v>
      </c>
      <c r="M21" s="174"/>
    </row>
    <row r="22" spans="1:13" ht="27" customHeight="1">
      <c r="A22" s="149"/>
      <c r="B22" s="150"/>
      <c r="C22" s="157" t="s">
        <v>56</v>
      </c>
      <c r="D22" s="158"/>
      <c r="E22" s="159"/>
      <c r="F22" s="152">
        <v>342.79</v>
      </c>
      <c r="G22" s="152"/>
      <c r="H22" s="156">
        <v>120.53</v>
      </c>
      <c r="I22" s="152">
        <v>120.53</v>
      </c>
      <c r="J22" s="156">
        <v>120.53</v>
      </c>
      <c r="K22" s="152"/>
      <c r="M22" s="174"/>
    </row>
    <row r="23" spans="1:13" ht="27" customHeight="1">
      <c r="A23" s="149"/>
      <c r="B23" s="150"/>
      <c r="C23" s="151" t="s">
        <v>54</v>
      </c>
      <c r="D23" s="151"/>
      <c r="E23" s="151"/>
      <c r="F23" s="152">
        <v>411.02</v>
      </c>
      <c r="G23" s="152">
        <v>301.28</v>
      </c>
      <c r="H23" s="156">
        <v>378.75</v>
      </c>
      <c r="I23" s="152">
        <v>378.75</v>
      </c>
      <c r="J23" s="156">
        <v>378.75</v>
      </c>
      <c r="K23" s="152">
        <v>47.6</v>
      </c>
      <c r="M23" s="174"/>
    </row>
    <row r="24" spans="1:13" ht="27" customHeight="1">
      <c r="A24" s="149">
        <v>5</v>
      </c>
      <c r="B24" s="151" t="s">
        <v>57</v>
      </c>
      <c r="C24" s="151"/>
      <c r="D24" s="151"/>
      <c r="E24" s="151"/>
      <c r="F24" s="152">
        <v>2055.25</v>
      </c>
      <c r="G24" s="152">
        <v>2055.25</v>
      </c>
      <c r="H24" s="148">
        <v>1617.26</v>
      </c>
      <c r="I24" s="152">
        <v>1951.01</v>
      </c>
      <c r="J24" s="148">
        <v>1617.26</v>
      </c>
      <c r="K24" s="152">
        <v>1951.01</v>
      </c>
      <c r="M24" s="174"/>
    </row>
    <row r="25" spans="1:13" ht="27" customHeight="1">
      <c r="A25" s="149">
        <v>6</v>
      </c>
      <c r="B25" s="151" t="s">
        <v>58</v>
      </c>
      <c r="C25" s="151"/>
      <c r="D25" s="151"/>
      <c r="E25" s="151"/>
      <c r="F25" s="152">
        <v>185</v>
      </c>
      <c r="G25" s="152">
        <v>185</v>
      </c>
      <c r="H25" s="148"/>
      <c r="I25" s="152"/>
      <c r="J25" s="152"/>
      <c r="K25" s="152"/>
      <c r="M25" s="174"/>
    </row>
    <row r="26" spans="1:13" ht="27" customHeight="1">
      <c r="A26" s="149">
        <v>7</v>
      </c>
      <c r="B26" s="151" t="s">
        <v>59</v>
      </c>
      <c r="C26" s="151"/>
      <c r="D26" s="151"/>
      <c r="E26" s="151"/>
      <c r="F26" s="152"/>
      <c r="G26" s="152"/>
      <c r="H26" s="148"/>
      <c r="I26" s="152"/>
      <c r="J26" s="152"/>
      <c r="K26" s="152"/>
      <c r="M26" s="174"/>
    </row>
    <row r="27" spans="1:13" ht="27" customHeight="1">
      <c r="A27" s="149">
        <v>8</v>
      </c>
      <c r="B27" s="151" t="s">
        <v>60</v>
      </c>
      <c r="C27" s="151"/>
      <c r="D27" s="151"/>
      <c r="E27" s="151"/>
      <c r="F27" s="152"/>
      <c r="G27" s="152"/>
      <c r="H27" s="148"/>
      <c r="I27" s="152"/>
      <c r="J27" s="152"/>
      <c r="K27" s="152"/>
      <c r="M27" s="174"/>
    </row>
    <row r="28" spans="1:13" ht="27" customHeight="1">
      <c r="A28" s="149">
        <v>9</v>
      </c>
      <c r="B28" s="153" t="s">
        <v>61</v>
      </c>
      <c r="C28" s="153"/>
      <c r="D28" s="153"/>
      <c r="E28" s="153"/>
      <c r="F28" s="152">
        <v>2400</v>
      </c>
      <c r="G28" s="152">
        <v>2400</v>
      </c>
      <c r="H28" s="148"/>
      <c r="I28" s="152">
        <v>2472</v>
      </c>
      <c r="J28" s="152"/>
      <c r="K28" s="152">
        <v>2472</v>
      </c>
      <c r="M28" s="174"/>
    </row>
    <row r="29" spans="1:11" ht="27" customHeight="1">
      <c r="A29" s="149">
        <v>10</v>
      </c>
      <c r="B29" s="151" t="s">
        <v>62</v>
      </c>
      <c r="C29" s="151"/>
      <c r="D29" s="151"/>
      <c r="E29" s="151"/>
      <c r="F29" s="152">
        <v>229</v>
      </c>
      <c r="G29" s="152">
        <v>229</v>
      </c>
      <c r="H29" s="148">
        <v>172</v>
      </c>
      <c r="I29" s="152">
        <v>405.1</v>
      </c>
      <c r="J29" s="152">
        <v>172</v>
      </c>
      <c r="K29" s="152">
        <v>405.1</v>
      </c>
    </row>
    <row r="30" spans="1:11" ht="27" customHeight="1">
      <c r="A30" s="149">
        <v>11</v>
      </c>
      <c r="B30" s="151" t="s">
        <v>63</v>
      </c>
      <c r="C30" s="151"/>
      <c r="D30" s="151"/>
      <c r="E30" s="151"/>
      <c r="F30" s="160"/>
      <c r="G30" s="160"/>
      <c r="H30" s="148"/>
      <c r="I30" s="152"/>
      <c r="J30" s="160"/>
      <c r="K30" s="160"/>
    </row>
    <row r="31" spans="1:11" ht="28.5" customHeight="1">
      <c r="A31" s="149">
        <v>12</v>
      </c>
      <c r="B31" s="151" t="s">
        <v>64</v>
      </c>
      <c r="C31" s="151"/>
      <c r="D31" s="151"/>
      <c r="E31" s="151"/>
      <c r="F31" s="160"/>
      <c r="G31" s="160"/>
      <c r="H31" s="148">
        <v>111.5</v>
      </c>
      <c r="I31" s="152">
        <v>157</v>
      </c>
      <c r="J31" s="152">
        <v>111.5</v>
      </c>
      <c r="K31" s="152">
        <v>111.5</v>
      </c>
    </row>
    <row r="32" spans="1:11" ht="27" customHeight="1">
      <c r="A32" s="149">
        <v>13</v>
      </c>
      <c r="B32" s="151" t="s">
        <v>65</v>
      </c>
      <c r="C32" s="151"/>
      <c r="D32" s="151"/>
      <c r="E32" s="151"/>
      <c r="F32" s="160"/>
      <c r="G32" s="160"/>
      <c r="H32" s="161"/>
      <c r="I32" s="152"/>
      <c r="J32" s="152"/>
      <c r="K32" s="152"/>
    </row>
    <row r="33" spans="1:11" ht="27" customHeight="1">
      <c r="A33" s="149">
        <v>14</v>
      </c>
      <c r="B33" s="151" t="s">
        <v>66</v>
      </c>
      <c r="C33" s="151"/>
      <c r="D33" s="151"/>
      <c r="E33" s="151"/>
      <c r="F33" s="160">
        <v>5</v>
      </c>
      <c r="G33" s="160">
        <v>5</v>
      </c>
      <c r="H33" s="148">
        <v>600</v>
      </c>
      <c r="I33" s="152"/>
      <c r="J33" s="152">
        <v>600</v>
      </c>
      <c r="K33" s="152"/>
    </row>
    <row r="34" spans="1:11" ht="27" customHeight="1">
      <c r="A34" s="145">
        <v>15</v>
      </c>
      <c r="B34" s="146" t="s">
        <v>67</v>
      </c>
      <c r="C34" s="146"/>
      <c r="D34" s="146"/>
      <c r="E34" s="146"/>
      <c r="F34" s="160"/>
      <c r="G34" s="160"/>
      <c r="H34" s="161"/>
      <c r="I34" s="160"/>
      <c r="J34" s="160"/>
      <c r="K34" s="152"/>
    </row>
    <row r="35" spans="1:11" ht="27" customHeight="1">
      <c r="A35" s="149">
        <v>16</v>
      </c>
      <c r="B35" s="151" t="s">
        <v>68</v>
      </c>
      <c r="C35" s="151"/>
      <c r="D35" s="151"/>
      <c r="E35" s="151"/>
      <c r="F35" s="160"/>
      <c r="G35" s="160"/>
      <c r="H35" s="161"/>
      <c r="I35" s="160"/>
      <c r="J35" s="160"/>
      <c r="K35" s="152"/>
    </row>
    <row r="36" spans="1:11" ht="24.75" customHeight="1">
      <c r="A36" s="149">
        <v>17</v>
      </c>
      <c r="B36" s="162" t="s">
        <v>69</v>
      </c>
      <c r="C36" s="162"/>
      <c r="D36" s="162"/>
      <c r="E36" s="162" t="s">
        <v>70</v>
      </c>
      <c r="F36" s="160">
        <v>1788</v>
      </c>
      <c r="G36" s="160">
        <v>1788</v>
      </c>
      <c r="H36" s="161"/>
      <c r="I36" s="160"/>
      <c r="J36" s="160"/>
      <c r="K36" s="152"/>
    </row>
    <row r="37" spans="1:11" ht="27" customHeight="1">
      <c r="A37" s="149"/>
      <c r="B37" s="162"/>
      <c r="C37" s="162"/>
      <c r="D37" s="162"/>
      <c r="E37" s="163" t="s">
        <v>71</v>
      </c>
      <c r="F37" s="160"/>
      <c r="G37" s="160"/>
      <c r="H37" s="161"/>
      <c r="I37" s="160"/>
      <c r="J37" s="160"/>
      <c r="K37" s="152"/>
    </row>
    <row r="38" spans="1:11" ht="27" customHeight="1">
      <c r="A38" s="149"/>
      <c r="B38" s="162"/>
      <c r="C38" s="162"/>
      <c r="D38" s="162"/>
      <c r="E38" s="163" t="s">
        <v>72</v>
      </c>
      <c r="F38" s="160"/>
      <c r="G38" s="160"/>
      <c r="H38" s="161"/>
      <c r="I38" s="160"/>
      <c r="J38" s="160"/>
      <c r="K38" s="152"/>
    </row>
    <row r="39" spans="1:11" ht="27" customHeight="1">
      <c r="A39" s="149"/>
      <c r="B39" s="162"/>
      <c r="C39" s="162"/>
      <c r="D39" s="162"/>
      <c r="E39" s="164" t="s">
        <v>73</v>
      </c>
      <c r="F39" s="160"/>
      <c r="G39" s="160"/>
      <c r="H39" s="161"/>
      <c r="I39" s="160"/>
      <c r="J39" s="160"/>
      <c r="K39" s="152"/>
    </row>
    <row r="40" spans="1:11" ht="27" customHeight="1">
      <c r="A40" s="149"/>
      <c r="B40" s="162"/>
      <c r="C40" s="162"/>
      <c r="D40" s="162"/>
      <c r="E40" s="164" t="s">
        <v>74</v>
      </c>
      <c r="F40" s="160"/>
      <c r="G40" s="160"/>
      <c r="H40" s="161"/>
      <c r="I40" s="160"/>
      <c r="J40" s="160"/>
      <c r="K40" s="152"/>
    </row>
    <row r="41" spans="1:11" ht="28.5" customHeight="1">
      <c r="A41" s="149"/>
      <c r="B41" s="162"/>
      <c r="C41" s="162"/>
      <c r="D41" s="162"/>
      <c r="E41" s="164" t="s">
        <v>75</v>
      </c>
      <c r="F41" s="160"/>
      <c r="G41" s="160"/>
      <c r="H41" s="161"/>
      <c r="I41" s="160"/>
      <c r="J41" s="160"/>
      <c r="K41" s="152"/>
    </row>
    <row r="42" spans="1:11" ht="42" customHeight="1">
      <c r="A42" s="149"/>
      <c r="B42" s="162"/>
      <c r="C42" s="162"/>
      <c r="D42" s="162"/>
      <c r="E42" s="163" t="s">
        <v>76</v>
      </c>
      <c r="F42" s="160"/>
      <c r="G42" s="160"/>
      <c r="H42" s="161"/>
      <c r="I42" s="160"/>
      <c r="J42" s="160"/>
      <c r="K42" s="152"/>
    </row>
    <row r="43" spans="1:11" ht="40.5" customHeight="1">
      <c r="A43" s="149"/>
      <c r="B43" s="162"/>
      <c r="C43" s="162"/>
      <c r="D43" s="162"/>
      <c r="E43" s="163" t="s">
        <v>77</v>
      </c>
      <c r="F43" s="160"/>
      <c r="G43" s="160"/>
      <c r="H43" s="161"/>
      <c r="I43" s="160"/>
      <c r="J43" s="160"/>
      <c r="K43" s="152"/>
    </row>
    <row r="44" spans="1:11" ht="27" customHeight="1">
      <c r="A44" s="149"/>
      <c r="B44" s="162"/>
      <c r="C44" s="162"/>
      <c r="D44" s="162"/>
      <c r="E44" s="163" t="s">
        <v>78</v>
      </c>
      <c r="F44" s="160"/>
      <c r="G44" s="160"/>
      <c r="H44" s="161"/>
      <c r="I44" s="160"/>
      <c r="J44" s="160"/>
      <c r="K44" s="152"/>
    </row>
    <row r="45" spans="1:11" ht="27" customHeight="1">
      <c r="A45" s="149"/>
      <c r="B45" s="162"/>
      <c r="C45" s="162"/>
      <c r="D45" s="162"/>
      <c r="E45" s="163" t="s">
        <v>79</v>
      </c>
      <c r="F45" s="160"/>
      <c r="G45" s="160"/>
      <c r="H45" s="161"/>
      <c r="I45" s="160"/>
      <c r="J45" s="160"/>
      <c r="K45" s="152"/>
    </row>
    <row r="46" spans="1:11" ht="34.5" customHeight="1">
      <c r="A46" s="149"/>
      <c r="B46" s="162"/>
      <c r="C46" s="162"/>
      <c r="D46" s="162"/>
      <c r="E46" s="163" t="s">
        <v>80</v>
      </c>
      <c r="F46" s="160"/>
      <c r="G46" s="160"/>
      <c r="H46" s="161"/>
      <c r="I46" s="160"/>
      <c r="J46" s="160"/>
      <c r="K46" s="152"/>
    </row>
    <row r="47" spans="1:11" ht="27.75" customHeight="1">
      <c r="A47" s="149"/>
      <c r="B47" s="162"/>
      <c r="C47" s="162"/>
      <c r="D47" s="162"/>
      <c r="E47" s="163" t="s">
        <v>81</v>
      </c>
      <c r="F47" s="160"/>
      <c r="G47" s="160"/>
      <c r="H47" s="161"/>
      <c r="I47" s="160"/>
      <c r="J47" s="160"/>
      <c r="K47" s="152"/>
    </row>
    <row r="48" spans="1:11" ht="27" customHeight="1">
      <c r="A48" s="149"/>
      <c r="B48" s="162"/>
      <c r="C48" s="162"/>
      <c r="D48" s="162"/>
      <c r="E48" s="163" t="s">
        <v>82</v>
      </c>
      <c r="F48" s="160"/>
      <c r="G48" s="160"/>
      <c r="H48" s="161"/>
      <c r="I48" s="160"/>
      <c r="J48" s="160"/>
      <c r="K48" s="152"/>
    </row>
    <row r="49" spans="1:11" ht="27" customHeight="1">
      <c r="A49" s="149"/>
      <c r="B49" s="162"/>
      <c r="C49" s="162"/>
      <c r="D49" s="162"/>
      <c r="E49" s="163" t="s">
        <v>83</v>
      </c>
      <c r="F49" s="160">
        <v>1788</v>
      </c>
      <c r="G49" s="160">
        <v>1788</v>
      </c>
      <c r="H49" s="161"/>
      <c r="I49" s="160"/>
      <c r="J49" s="160"/>
      <c r="K49" s="152"/>
    </row>
    <row r="50" spans="1:11" ht="27" customHeight="1">
      <c r="A50" s="149"/>
      <c r="B50" s="162"/>
      <c r="C50" s="162"/>
      <c r="D50" s="162"/>
      <c r="E50" s="164" t="s">
        <v>84</v>
      </c>
      <c r="F50" s="160"/>
      <c r="G50" s="160"/>
      <c r="H50" s="161"/>
      <c r="I50" s="160"/>
      <c r="J50" s="160"/>
      <c r="K50" s="152"/>
    </row>
    <row r="51" spans="1:11" ht="27" customHeight="1">
      <c r="A51" s="149"/>
      <c r="B51" s="162"/>
      <c r="C51" s="162"/>
      <c r="D51" s="162"/>
      <c r="E51" s="164" t="s">
        <v>85</v>
      </c>
      <c r="F51" s="160"/>
      <c r="G51" s="160"/>
      <c r="H51" s="161"/>
      <c r="I51" s="160"/>
      <c r="J51" s="160"/>
      <c r="K51" s="152"/>
    </row>
    <row r="52" spans="1:11" ht="27" customHeight="1">
      <c r="A52" s="149"/>
      <c r="B52" s="162"/>
      <c r="C52" s="162"/>
      <c r="D52" s="162"/>
      <c r="E52" s="164" t="s">
        <v>86</v>
      </c>
      <c r="F52" s="160"/>
      <c r="G52" s="160"/>
      <c r="H52" s="161"/>
      <c r="I52" s="160"/>
      <c r="J52" s="160"/>
      <c r="K52" s="152"/>
    </row>
    <row r="53" spans="1:11" ht="27" customHeight="1">
      <c r="A53" s="149"/>
      <c r="B53" s="162"/>
      <c r="C53" s="162"/>
      <c r="D53" s="162"/>
      <c r="E53" s="164" t="s">
        <v>87</v>
      </c>
      <c r="F53" s="160"/>
      <c r="G53" s="160"/>
      <c r="H53" s="161"/>
      <c r="I53" s="160"/>
      <c r="J53" s="160"/>
      <c r="K53" s="152"/>
    </row>
    <row r="54" spans="1:11" ht="27" customHeight="1">
      <c r="A54" s="149"/>
      <c r="B54" s="162"/>
      <c r="C54" s="162"/>
      <c r="D54" s="162"/>
      <c r="E54" s="164" t="s">
        <v>88</v>
      </c>
      <c r="F54" s="160"/>
      <c r="G54" s="160"/>
      <c r="H54" s="161"/>
      <c r="I54" s="160"/>
      <c r="J54" s="160"/>
      <c r="K54" s="152"/>
    </row>
    <row r="55" spans="1:11" ht="42.75" customHeight="1">
      <c r="A55" s="149"/>
      <c r="B55" s="162"/>
      <c r="C55" s="162"/>
      <c r="D55" s="162"/>
      <c r="E55" s="164" t="s">
        <v>89</v>
      </c>
      <c r="F55" s="160"/>
      <c r="G55" s="160"/>
      <c r="H55" s="161"/>
      <c r="I55" s="160"/>
      <c r="J55" s="160"/>
      <c r="K55" s="152"/>
    </row>
    <row r="56" spans="1:11" ht="27" customHeight="1">
      <c r="A56" s="143" t="s">
        <v>90</v>
      </c>
      <c r="B56" s="143" t="s">
        <v>91</v>
      </c>
      <c r="C56" s="143"/>
      <c r="D56" s="143"/>
      <c r="E56" s="143"/>
      <c r="F56" s="165">
        <f aca="true" t="shared" si="1" ref="F56:I56">SUM(F57:F62)</f>
        <v>1122.87</v>
      </c>
      <c r="G56" s="165">
        <f t="shared" si="1"/>
        <v>1122.87</v>
      </c>
      <c r="H56" s="148">
        <f>H60</f>
        <v>22</v>
      </c>
      <c r="I56" s="165">
        <f t="shared" si="1"/>
        <v>2625.5</v>
      </c>
      <c r="J56" s="165">
        <v>22</v>
      </c>
      <c r="K56" s="165">
        <f>SUM(K57:K62)</f>
        <v>2341</v>
      </c>
    </row>
    <row r="57" spans="1:11" ht="27" customHeight="1">
      <c r="A57" s="143">
        <v>1</v>
      </c>
      <c r="B57" s="166" t="s">
        <v>92</v>
      </c>
      <c r="C57" s="167"/>
      <c r="D57" s="167"/>
      <c r="E57" s="168"/>
      <c r="F57" s="152">
        <v>1122.87</v>
      </c>
      <c r="G57" s="152">
        <v>1122.87</v>
      </c>
      <c r="H57" s="142"/>
      <c r="I57" s="152">
        <v>1319</v>
      </c>
      <c r="J57" s="152" t="s">
        <v>93</v>
      </c>
      <c r="K57" s="152">
        <v>1319</v>
      </c>
    </row>
    <row r="58" spans="1:11" ht="27" customHeight="1">
      <c r="A58" s="143">
        <v>2</v>
      </c>
      <c r="B58" s="166" t="s">
        <v>94</v>
      </c>
      <c r="C58" s="167"/>
      <c r="D58" s="167"/>
      <c r="E58" s="168"/>
      <c r="F58" s="152"/>
      <c r="G58" s="152"/>
      <c r="H58" s="161"/>
      <c r="I58" s="152">
        <v>184.5</v>
      </c>
      <c r="J58" s="152"/>
      <c r="K58" s="152"/>
    </row>
    <row r="59" spans="1:11" ht="27" customHeight="1">
      <c r="A59" s="143">
        <v>3</v>
      </c>
      <c r="B59" s="166" t="s">
        <v>95</v>
      </c>
      <c r="C59" s="167"/>
      <c r="D59" s="167"/>
      <c r="E59" s="168"/>
      <c r="F59" s="147"/>
      <c r="G59" s="147"/>
      <c r="H59" s="148"/>
      <c r="I59" s="152"/>
      <c r="J59" s="152"/>
      <c r="K59" s="152"/>
    </row>
    <row r="60" spans="1:11" ht="27" customHeight="1">
      <c r="A60" s="143">
        <v>4</v>
      </c>
      <c r="B60" s="166" t="s">
        <v>96</v>
      </c>
      <c r="C60" s="167"/>
      <c r="D60" s="167"/>
      <c r="E60" s="168"/>
      <c r="F60" s="152"/>
      <c r="G60" s="152"/>
      <c r="H60" s="152">
        <v>22</v>
      </c>
      <c r="I60" s="152">
        <v>22</v>
      </c>
      <c r="J60" s="152">
        <v>22</v>
      </c>
      <c r="K60" s="152">
        <v>22</v>
      </c>
    </row>
    <row r="61" spans="1:11" ht="27" customHeight="1">
      <c r="A61" s="143">
        <v>5</v>
      </c>
      <c r="B61" s="166" t="s">
        <v>97</v>
      </c>
      <c r="C61" s="167"/>
      <c r="D61" s="167"/>
      <c r="E61" s="168"/>
      <c r="F61" s="152"/>
      <c r="G61" s="152"/>
      <c r="H61" s="152"/>
      <c r="I61" s="152">
        <v>1000</v>
      </c>
      <c r="J61" s="152"/>
      <c r="K61" s="152">
        <v>1000</v>
      </c>
    </row>
    <row r="62" spans="1:11" ht="27" customHeight="1">
      <c r="A62" s="143">
        <v>6</v>
      </c>
      <c r="B62" s="166" t="s">
        <v>98</v>
      </c>
      <c r="C62" s="167"/>
      <c r="D62" s="167"/>
      <c r="E62" s="168"/>
      <c r="F62" s="169"/>
      <c r="G62" s="169"/>
      <c r="H62" s="169"/>
      <c r="I62" s="169">
        <v>100</v>
      </c>
      <c r="J62" s="175"/>
      <c r="K62" s="175"/>
    </row>
    <row r="63" spans="1:11" ht="25.5">
      <c r="A63" s="170" t="s">
        <v>99</v>
      </c>
      <c r="B63" s="171" t="s">
        <v>100</v>
      </c>
      <c r="C63" s="172"/>
      <c r="D63" s="172"/>
      <c r="E63" s="173"/>
      <c r="F63" s="165">
        <f aca="true" t="shared" si="2" ref="F63:K63">SUM(F64:F66)</f>
        <v>203.68</v>
      </c>
      <c r="G63" s="165">
        <f t="shared" si="2"/>
        <v>203.68</v>
      </c>
      <c r="H63" s="165"/>
      <c r="I63" s="165">
        <f t="shared" si="2"/>
        <v>418</v>
      </c>
      <c r="J63" s="165"/>
      <c r="K63" s="135">
        <f t="shared" si="2"/>
        <v>418</v>
      </c>
    </row>
    <row r="64" spans="1:11" ht="27" customHeight="1">
      <c r="A64" s="160">
        <v>1</v>
      </c>
      <c r="B64" s="171" t="s">
        <v>101</v>
      </c>
      <c r="C64" s="172"/>
      <c r="D64" s="172"/>
      <c r="E64" s="173"/>
      <c r="F64" s="152">
        <v>203.68</v>
      </c>
      <c r="G64" s="152">
        <v>203.68</v>
      </c>
      <c r="H64" s="152"/>
      <c r="I64" s="152">
        <v>418</v>
      </c>
      <c r="J64" s="152"/>
      <c r="K64" s="147">
        <v>418</v>
      </c>
    </row>
    <row r="65" spans="1:11" ht="27" customHeight="1">
      <c r="A65" s="160">
        <v>2</v>
      </c>
      <c r="B65" s="171" t="s">
        <v>102</v>
      </c>
      <c r="C65" s="172"/>
      <c r="D65" s="172"/>
      <c r="E65" s="173"/>
      <c r="F65" s="152"/>
      <c r="G65" s="152"/>
      <c r="H65" s="152"/>
      <c r="I65" s="152"/>
      <c r="J65" s="152"/>
      <c r="K65" s="147"/>
    </row>
    <row r="66" spans="1:11" ht="24.75" customHeight="1">
      <c r="A66" s="160">
        <v>3</v>
      </c>
      <c r="B66" s="176" t="s">
        <v>103</v>
      </c>
      <c r="C66" s="177"/>
      <c r="D66" s="177"/>
      <c r="E66" s="178"/>
      <c r="F66" s="152"/>
      <c r="G66" s="152"/>
      <c r="H66" s="152"/>
      <c r="I66" s="152"/>
      <c r="J66" s="152"/>
      <c r="K66" s="147"/>
    </row>
    <row r="67" spans="1:11" ht="27" customHeight="1">
      <c r="A67" s="170" t="s">
        <v>104</v>
      </c>
      <c r="B67" s="171" t="s">
        <v>105</v>
      </c>
      <c r="C67" s="172"/>
      <c r="D67" s="172"/>
      <c r="E67" s="173"/>
      <c r="F67" s="152"/>
      <c r="G67" s="152"/>
      <c r="H67" s="152"/>
      <c r="I67" s="152"/>
      <c r="J67" s="152"/>
      <c r="K67" s="147"/>
    </row>
    <row r="68" spans="1:11" ht="27" customHeight="1">
      <c r="A68" s="160">
        <v>1</v>
      </c>
      <c r="B68" s="171" t="s">
        <v>102</v>
      </c>
      <c r="C68" s="172"/>
      <c r="D68" s="172"/>
      <c r="E68" s="173"/>
      <c r="F68" s="152"/>
      <c r="G68" s="152"/>
      <c r="H68" s="152"/>
      <c r="I68" s="152"/>
      <c r="J68" s="152"/>
      <c r="K68" s="147"/>
    </row>
    <row r="69" spans="1:11" ht="24.75" customHeight="1">
      <c r="A69" s="160">
        <v>2</v>
      </c>
      <c r="B69" s="171" t="s">
        <v>102</v>
      </c>
      <c r="C69" s="172"/>
      <c r="D69" s="172"/>
      <c r="E69" s="173"/>
      <c r="F69" s="152"/>
      <c r="G69" s="152"/>
      <c r="H69" s="152"/>
      <c r="I69" s="152"/>
      <c r="J69" s="152"/>
      <c r="K69" s="147"/>
    </row>
    <row r="70" spans="1:11" s="127" customFormat="1" ht="39" customHeight="1">
      <c r="A70" s="179">
        <v>3</v>
      </c>
      <c r="B70" s="176" t="s">
        <v>103</v>
      </c>
      <c r="C70" s="177"/>
      <c r="D70" s="177"/>
      <c r="E70" s="178"/>
      <c r="F70" s="180"/>
      <c r="G70" s="180"/>
      <c r="H70" s="180"/>
      <c r="I70" s="180"/>
      <c r="J70" s="180"/>
      <c r="K70" s="147"/>
    </row>
    <row r="71" spans="1:11" s="127" customFormat="1" ht="34.5" customHeight="1">
      <c r="A71" s="181" t="s">
        <v>106</v>
      </c>
      <c r="B71" s="181"/>
      <c r="C71" s="181"/>
      <c r="D71" s="181"/>
      <c r="E71" s="181"/>
      <c r="F71" s="181"/>
      <c r="G71" s="181"/>
      <c r="H71" s="181"/>
      <c r="I71" s="181"/>
      <c r="J71" s="181"/>
      <c r="K71" s="181"/>
    </row>
    <row r="72" spans="1:11" s="127" customFormat="1" ht="15">
      <c r="A72" s="182" t="s">
        <v>107</v>
      </c>
      <c r="B72" s="182"/>
      <c r="C72" s="182"/>
      <c r="D72" s="182"/>
      <c r="E72" s="182"/>
      <c r="F72" s="182"/>
      <c r="G72" s="182"/>
      <c r="H72" s="182"/>
      <c r="I72" s="182"/>
      <c r="J72" s="182"/>
      <c r="K72" s="182"/>
    </row>
    <row r="73" s="127" customFormat="1" ht="15"/>
    <row r="74" s="127" customFormat="1" ht="15"/>
    <row r="75" s="127" customFormat="1" ht="15"/>
    <row r="76" s="127" customFormat="1" ht="15"/>
    <row r="77" s="127" customFormat="1" ht="15"/>
    <row r="78" s="127" customFormat="1" ht="15"/>
    <row r="79" s="127" customFormat="1" ht="15"/>
    <row r="80" s="127" customFormat="1" ht="15"/>
    <row r="81" s="127" customFormat="1" ht="15"/>
    <row r="82" s="127" customFormat="1" ht="15"/>
    <row r="83" s="127" customFormat="1" ht="15"/>
    <row r="84" s="127" customFormat="1" ht="15"/>
    <row r="85" s="127" customFormat="1" ht="15"/>
    <row r="86" s="127" customFormat="1" ht="15"/>
    <row r="87" s="127" customFormat="1" ht="15"/>
    <row r="88" s="127" customFormat="1" ht="15"/>
    <row r="89" s="127" customFormat="1" ht="15"/>
    <row r="90" s="127" customFormat="1" ht="15"/>
    <row r="91" s="127" customFormat="1" ht="15"/>
    <row r="92" s="127" customFormat="1" ht="15"/>
    <row r="93" s="127" customFormat="1" ht="15"/>
    <row r="94" s="127" customFormat="1" ht="15"/>
    <row r="95" s="127" customFormat="1" ht="15"/>
    <row r="96" s="127" customFormat="1" ht="15"/>
    <row r="97" s="127" customFormat="1" ht="15"/>
    <row r="98" s="127" customFormat="1" ht="15"/>
    <row r="99" s="127" customFormat="1" ht="15"/>
    <row r="100" s="127" customFormat="1" ht="15"/>
    <row r="101" s="127" customFormat="1" ht="15"/>
    <row r="102" s="127" customFormat="1" ht="15"/>
    <row r="103" s="127" customFormat="1" ht="15"/>
    <row r="104" s="127" customFormat="1" ht="15"/>
    <row r="105" s="127" customFormat="1" ht="15"/>
    <row r="106" s="127" customFormat="1" ht="15"/>
    <row r="107" s="127" customFormat="1" ht="15"/>
    <row r="108" s="127" customFormat="1" ht="15"/>
    <row r="109" s="127" customFormat="1" ht="15"/>
    <row r="110" s="127" customFormat="1" ht="15"/>
    <row r="111" s="127" customFormat="1" ht="15"/>
    <row r="112" s="127" customFormat="1" ht="15"/>
    <row r="113" s="127" customFormat="1" ht="15"/>
    <row r="114" s="127" customFormat="1" ht="15"/>
    <row r="115" s="127" customFormat="1" ht="15"/>
    <row r="116" s="127" customFormat="1" ht="15"/>
    <row r="117" s="127" customFormat="1" ht="15"/>
    <row r="118" s="127" customFormat="1" ht="15"/>
    <row r="119" s="127" customFormat="1" ht="15"/>
    <row r="120" s="127" customFormat="1" ht="15"/>
    <row r="121" s="127" customFormat="1" ht="15"/>
    <row r="122" s="127" customFormat="1" ht="15"/>
    <row r="123" s="127" customFormat="1" ht="15"/>
    <row r="124" s="127" customFormat="1" ht="15"/>
    <row r="125" s="127" customFormat="1" ht="15"/>
    <row r="126" s="127" customFormat="1" ht="15"/>
    <row r="127" s="127" customFormat="1" ht="15"/>
    <row r="128" s="127" customFormat="1" ht="15"/>
    <row r="129" s="127" customFormat="1" ht="15"/>
    <row r="130" s="127" customFormat="1" ht="15"/>
    <row r="131" s="127" customFormat="1" ht="15"/>
    <row r="132" s="127" customFormat="1" ht="15"/>
    <row r="133" s="127" customFormat="1" ht="15"/>
    <row r="134" s="127" customFormat="1" ht="15"/>
    <row r="135" s="127" customFormat="1" ht="15"/>
    <row r="136" s="127" customFormat="1" ht="15"/>
    <row r="137" s="127" customFormat="1" ht="15"/>
    <row r="138" s="127" customFormat="1" ht="15"/>
    <row r="139" s="127" customFormat="1" ht="15"/>
    <row r="140" s="127" customFormat="1" ht="15"/>
    <row r="141" s="127" customFormat="1" ht="15"/>
    <row r="142" s="127" customFormat="1" ht="15"/>
    <row r="143" s="127" customFormat="1" ht="15"/>
    <row r="144" s="127" customFormat="1" ht="15"/>
    <row r="145" s="127" customFormat="1" ht="15"/>
    <row r="146" s="127" customFormat="1" ht="15"/>
    <row r="147" s="127" customFormat="1" ht="15"/>
    <row r="148" s="127" customFormat="1" ht="15"/>
    <row r="149" s="127" customFormat="1" ht="15"/>
    <row r="150" s="127" customFormat="1" ht="15"/>
    <row r="151" s="127" customFormat="1" ht="15"/>
    <row r="152" s="127" customFormat="1" ht="15"/>
    <row r="153" s="127" customFormat="1" ht="15"/>
    <row r="154" s="127" customFormat="1" ht="15"/>
    <row r="155" s="127" customFormat="1" ht="15"/>
    <row r="156" s="127" customFormat="1" ht="15"/>
    <row r="157" s="127" customFormat="1" ht="15"/>
    <row r="158" s="127" customFormat="1" ht="15"/>
    <row r="159" s="127" customFormat="1" ht="15"/>
    <row r="160" s="127" customFormat="1" ht="15"/>
    <row r="161" s="127" customFormat="1" ht="15"/>
    <row r="162" s="127" customFormat="1" ht="15"/>
    <row r="163" s="127" customFormat="1" ht="15"/>
    <row r="164" s="127" customFormat="1" ht="15"/>
    <row r="165" s="127" customFormat="1" ht="15"/>
    <row r="166" s="127" customFormat="1" ht="15"/>
    <row r="167" s="127" customFormat="1" ht="15"/>
    <row r="168" s="127" customFormat="1" ht="15"/>
    <row r="169" s="127" customFormat="1" ht="15"/>
    <row r="170" s="127" customFormat="1" ht="15"/>
    <row r="171" s="127" customFormat="1" ht="15"/>
    <row r="172" s="127" customFormat="1" ht="15"/>
    <row r="173" s="127" customFormat="1" ht="15"/>
    <row r="174" s="127" customFormat="1" ht="15"/>
    <row r="175" s="127" customFormat="1" ht="15"/>
    <row r="176" s="127" customFormat="1" ht="15"/>
    <row r="177" s="127" customFormat="1" ht="15"/>
    <row r="178" s="127" customFormat="1" ht="15"/>
    <row r="179" s="127" customFormat="1" ht="15"/>
    <row r="180" s="127" customFormat="1" ht="15"/>
    <row r="181" s="127" customFormat="1" ht="15"/>
    <row r="182" s="127" customFormat="1" ht="15"/>
    <row r="183" s="127" customFormat="1" ht="15"/>
    <row r="184" s="127" customFormat="1" ht="15"/>
    <row r="185" s="127" customFormat="1" ht="15"/>
    <row r="186" s="127" customFormat="1" ht="15"/>
    <row r="187" s="127" customFormat="1" ht="15"/>
    <row r="188" s="127" customFormat="1" ht="15"/>
    <row r="189" s="127" customFormat="1" ht="15"/>
    <row r="190" s="127" customFormat="1" ht="15"/>
    <row r="191" s="127" customFormat="1" ht="15"/>
    <row r="192" s="127" customFormat="1" ht="15"/>
    <row r="193" s="127" customFormat="1" ht="15"/>
    <row r="194" s="127" customFormat="1" ht="15"/>
    <row r="195" s="127" customFormat="1" ht="15"/>
    <row r="196" s="127" customFormat="1" ht="15"/>
    <row r="197" s="127" customFormat="1" ht="15"/>
    <row r="198" s="127" customFormat="1" ht="15"/>
    <row r="199" s="127" customFormat="1" ht="15"/>
    <row r="200" s="127" customFormat="1" ht="15"/>
    <row r="201" s="127" customFormat="1" ht="15"/>
    <row r="202" s="127" customFormat="1" ht="15"/>
    <row r="203" s="127" customFormat="1" ht="15"/>
    <row r="204" s="127" customFormat="1" ht="15"/>
    <row r="205" s="127" customFormat="1" ht="15"/>
    <row r="206" s="127" customFormat="1" ht="15"/>
    <row r="207" s="127" customFormat="1" ht="15"/>
    <row r="208" s="127" customFormat="1" ht="15"/>
    <row r="209" s="127" customFormat="1" ht="15"/>
    <row r="210" s="127" customFormat="1" ht="15"/>
    <row r="211" s="127" customFormat="1" ht="15"/>
    <row r="212" s="127" customFormat="1" ht="15"/>
    <row r="213" s="127" customFormat="1" ht="15"/>
    <row r="214" s="127" customFormat="1" ht="15"/>
    <row r="215" s="127" customFormat="1" ht="15"/>
    <row r="216" s="127" customFormat="1" ht="15"/>
    <row r="217" s="127" customFormat="1" ht="15"/>
    <row r="218" s="127" customFormat="1" ht="15"/>
    <row r="219" s="127" customFormat="1" ht="15"/>
    <row r="220" s="127" customFormat="1" ht="15"/>
    <row r="221" s="127" customFormat="1" ht="15"/>
    <row r="222" s="127" customFormat="1" ht="15"/>
    <row r="223" s="127" customFormat="1" ht="15"/>
    <row r="224" s="127" customFormat="1" ht="15"/>
    <row r="225" s="127" customFormat="1" ht="15"/>
    <row r="226" s="127" customFormat="1" ht="15"/>
    <row r="227" s="127" customFormat="1" ht="15"/>
    <row r="228" s="127" customFormat="1" ht="15"/>
    <row r="229" s="127" customFormat="1" ht="15"/>
    <row r="230" s="127" customFormat="1" ht="15"/>
    <row r="231" s="127" customFormat="1" ht="15"/>
    <row r="232" s="127" customFormat="1" ht="15"/>
    <row r="233" s="127" customFormat="1" ht="15"/>
    <row r="234" s="127" customFormat="1" ht="15"/>
    <row r="235" s="127" customFormat="1" ht="15"/>
    <row r="236" s="127" customFormat="1" ht="15"/>
    <row r="237" s="127" customFormat="1" ht="15"/>
    <row r="238" s="127" customFormat="1" ht="15"/>
    <row r="239" s="127" customFormat="1" ht="15"/>
    <row r="240" s="127" customFormat="1" ht="15"/>
    <row r="241" s="127" customFormat="1" ht="15"/>
    <row r="242" s="127" customFormat="1" ht="15"/>
    <row r="243" s="127" customFormat="1" ht="15"/>
    <row r="244" s="127" customFormat="1" ht="15"/>
    <row r="245" s="127" customFormat="1" ht="15"/>
    <row r="246" s="127" customFormat="1" ht="15"/>
    <row r="247" s="127" customFormat="1" ht="15"/>
    <row r="248" s="127" customFormat="1" ht="15"/>
    <row r="249" s="127" customFormat="1" ht="15"/>
    <row r="250" s="127" customFormat="1" ht="15"/>
    <row r="251" s="127" customFormat="1" ht="15"/>
    <row r="252" s="127" customFormat="1" ht="15"/>
    <row r="253" s="127" customFormat="1" ht="15"/>
    <row r="254" s="127" customFormat="1" ht="15"/>
    <row r="255" s="127" customFormat="1" ht="15"/>
    <row r="256" s="127" customFormat="1" ht="15"/>
    <row r="257" s="127" customFormat="1" ht="15"/>
    <row r="258" s="127" customFormat="1" ht="15"/>
    <row r="259" s="127" customFormat="1" ht="15"/>
    <row r="260" s="127" customFormat="1" ht="15"/>
    <row r="261" s="127" customFormat="1" ht="15"/>
    <row r="262" s="127" customFormat="1" ht="15"/>
    <row r="263" s="127" customFormat="1" ht="15"/>
    <row r="264" s="127" customFormat="1" ht="15"/>
    <row r="265" s="127" customFormat="1" ht="15"/>
    <row r="266" s="127" customFormat="1" ht="15"/>
    <row r="267" s="127" customFormat="1" ht="15"/>
    <row r="268" s="127" customFormat="1" ht="15"/>
    <row r="269" s="127" customFormat="1" ht="15"/>
    <row r="270" s="127" customFormat="1" ht="15"/>
    <row r="271" s="127" customFormat="1" ht="15"/>
    <row r="272" s="127" customFormat="1" ht="15"/>
    <row r="273" s="127" customFormat="1" ht="15"/>
    <row r="274" s="127" customFormat="1" ht="15"/>
    <row r="275" s="127" customFormat="1" ht="15"/>
    <row r="276" s="127" customFormat="1" ht="15"/>
    <row r="277" s="127" customFormat="1" ht="15"/>
    <row r="278" s="127" customFormat="1" ht="15"/>
    <row r="279" s="127" customFormat="1" ht="15"/>
    <row r="280" s="127" customFormat="1" ht="15"/>
    <row r="281" s="127" customFormat="1" ht="15"/>
    <row r="282" s="127" customFormat="1" ht="15"/>
    <row r="283" s="127" customFormat="1" ht="15"/>
    <row r="284" s="127" customFormat="1" ht="15"/>
    <row r="285" s="127" customFormat="1" ht="15"/>
    <row r="286" s="127" customFormat="1" ht="15"/>
    <row r="287" s="127" customFormat="1" ht="15"/>
    <row r="288" s="127" customFormat="1" ht="15"/>
    <row r="289" s="127" customFormat="1" ht="15"/>
    <row r="290" s="127" customFormat="1" ht="15"/>
    <row r="291" s="127" customFormat="1" ht="15"/>
    <row r="292" s="127" customFormat="1" ht="15"/>
    <row r="293" s="127" customFormat="1" ht="15"/>
    <row r="294" s="127" customFormat="1" ht="15"/>
    <row r="295" s="127" customFormat="1" ht="15"/>
    <row r="296" s="127" customFormat="1" ht="15"/>
    <row r="297" s="127" customFormat="1" ht="15"/>
    <row r="298" s="127" customFormat="1" ht="15"/>
    <row r="299" s="127" customFormat="1" ht="15"/>
    <row r="300" s="127" customFormat="1" ht="15"/>
    <row r="301" s="127" customFormat="1" ht="15"/>
    <row r="302" s="127" customFormat="1" ht="15"/>
    <row r="303" s="127" customFormat="1" ht="15"/>
    <row r="304" s="127" customFormat="1" ht="15"/>
    <row r="305" s="127" customFormat="1" ht="15"/>
    <row r="306" s="127" customFormat="1" ht="15"/>
    <row r="307" s="127" customFormat="1" ht="15"/>
    <row r="308" s="127" customFormat="1" ht="15"/>
    <row r="309" s="127" customFormat="1" ht="15"/>
    <row r="310" s="127" customFormat="1" ht="15"/>
    <row r="311" s="127" customFormat="1" ht="15"/>
    <row r="312" s="127" customFormat="1" ht="15"/>
    <row r="313" s="127" customFormat="1" ht="15"/>
    <row r="314" s="127" customFormat="1" ht="15"/>
    <row r="315" s="127" customFormat="1" ht="15"/>
    <row r="316" s="127" customFormat="1" ht="15"/>
    <row r="317" s="127" customFormat="1" ht="15"/>
    <row r="318" s="127" customFormat="1" ht="15"/>
    <row r="319" s="127" customFormat="1" ht="15"/>
    <row r="320" s="127" customFormat="1" ht="15"/>
    <row r="321" s="127" customFormat="1" ht="15"/>
    <row r="322" s="127" customFormat="1" ht="15"/>
    <row r="323" s="127" customFormat="1" ht="15"/>
    <row r="324" s="127" customFormat="1" ht="15"/>
    <row r="325" s="127" customFormat="1" ht="15"/>
    <row r="326" s="127" customFormat="1" ht="15"/>
    <row r="327" s="127" customFormat="1" ht="15"/>
    <row r="328" s="127" customFormat="1" ht="15"/>
    <row r="329" s="127" customFormat="1" ht="15"/>
    <row r="330" s="127" customFormat="1" ht="15"/>
    <row r="331" s="127" customFormat="1" ht="15"/>
    <row r="332" s="127" customFormat="1" ht="15"/>
    <row r="333" s="127" customFormat="1" ht="15"/>
    <row r="334" s="127" customFormat="1" ht="15"/>
    <row r="335" s="127" customFormat="1" ht="15"/>
    <row r="336" s="127" customFormat="1" ht="15"/>
    <row r="337" s="127" customFormat="1" ht="15"/>
    <row r="338" s="127" customFormat="1" ht="15"/>
    <row r="339" s="127" customFormat="1" ht="15"/>
    <row r="340" s="127" customFormat="1" ht="15"/>
    <row r="341" s="127" customFormat="1" ht="15"/>
    <row r="342" s="127" customFormat="1" ht="15"/>
    <row r="343" s="127" customFormat="1" ht="15"/>
    <row r="344" s="127" customFormat="1" ht="15"/>
    <row r="345" s="127" customFormat="1" ht="15"/>
    <row r="346" s="127" customFormat="1" ht="15"/>
    <row r="347" s="127" customFormat="1" ht="15"/>
    <row r="348" s="127" customFormat="1" ht="15"/>
    <row r="349" s="127" customFormat="1" ht="15"/>
    <row r="350" s="127" customFormat="1" ht="15"/>
    <row r="351" s="127" customFormat="1" ht="15"/>
    <row r="352" s="127" customFormat="1" ht="15"/>
    <row r="353" s="127" customFormat="1" ht="15"/>
    <row r="354" s="127" customFormat="1" ht="15"/>
    <row r="355" s="127" customFormat="1" ht="15"/>
    <row r="356" s="127" customFormat="1" ht="15"/>
    <row r="357" s="127" customFormat="1" ht="15"/>
    <row r="358" s="127" customFormat="1" ht="15"/>
    <row r="359" s="127" customFormat="1" ht="15"/>
    <row r="360" s="127" customFormat="1" ht="15"/>
    <row r="361" s="127" customFormat="1" ht="15"/>
    <row r="362" s="127" customFormat="1" ht="15"/>
    <row r="363" s="127" customFormat="1" ht="15"/>
    <row r="364" s="127" customFormat="1" ht="15"/>
    <row r="365" s="127" customFormat="1" ht="15"/>
    <row r="366" s="127" customFormat="1" ht="15"/>
    <row r="367" s="127" customFormat="1" ht="15"/>
    <row r="368" s="127" customFormat="1" ht="15"/>
    <row r="369" s="127" customFormat="1" ht="15"/>
    <row r="370" s="127" customFormat="1" ht="15"/>
    <row r="371" s="127" customFormat="1" ht="15"/>
    <row r="372" s="127" customFormat="1" ht="15"/>
    <row r="373" s="127" customFormat="1" ht="15"/>
    <row r="374" s="127" customFormat="1" ht="15"/>
    <row r="375" s="127" customFormat="1" ht="15"/>
    <row r="376" s="127" customFormat="1" ht="15"/>
    <row r="377" s="127" customFormat="1" ht="15"/>
    <row r="378" s="127" customFormat="1" ht="15"/>
    <row r="379" s="127" customFormat="1" ht="15"/>
    <row r="380" s="127" customFormat="1" ht="15"/>
    <row r="381" s="127" customFormat="1" ht="15"/>
    <row r="382" s="127" customFormat="1" ht="15"/>
    <row r="383" s="127" customFormat="1" ht="15"/>
    <row r="384" s="127" customFormat="1" ht="15"/>
    <row r="385" s="127" customFormat="1" ht="15"/>
    <row r="386" s="127" customFormat="1" ht="15"/>
    <row r="387" s="127" customFormat="1" ht="15"/>
    <row r="388" s="127" customFormat="1" ht="15"/>
    <row r="389" s="127" customFormat="1" ht="15"/>
    <row r="390" s="127" customFormat="1" ht="15"/>
    <row r="391" s="127" customFormat="1" ht="15"/>
    <row r="392" s="127" customFormat="1" ht="15"/>
    <row r="393" s="127" customFormat="1" ht="15"/>
    <row r="394" s="127" customFormat="1" ht="15"/>
    <row r="395" s="127" customFormat="1" ht="15"/>
    <row r="396" s="127" customFormat="1" ht="15"/>
    <row r="397" s="127" customFormat="1" ht="15"/>
    <row r="398" s="127" customFormat="1" ht="15"/>
    <row r="399" s="127" customFormat="1" ht="15"/>
    <row r="400" s="127" customFormat="1" ht="15"/>
    <row r="401" s="127" customFormat="1" ht="15"/>
    <row r="402" s="127" customFormat="1" ht="15"/>
    <row r="403" s="127" customFormat="1" ht="15"/>
    <row r="404" s="127" customFormat="1" ht="15"/>
    <row r="405" s="127" customFormat="1" ht="15"/>
    <row r="406" s="127" customFormat="1" ht="15"/>
    <row r="407" s="127" customFormat="1" ht="15"/>
    <row r="408" s="127" customFormat="1" ht="15"/>
    <row r="409" s="127" customFormat="1" ht="15"/>
    <row r="410" s="127" customFormat="1" ht="15"/>
    <row r="411" s="127" customFormat="1" ht="15"/>
    <row r="412" s="127" customFormat="1" ht="15"/>
    <row r="413" s="127" customFormat="1" ht="15"/>
    <row r="414" s="127" customFormat="1" ht="15"/>
    <row r="415" s="127" customFormat="1" ht="15"/>
    <row r="416" s="127" customFormat="1" ht="15"/>
    <row r="417" s="127" customFormat="1" ht="15"/>
    <row r="418" s="127" customFormat="1" ht="15"/>
    <row r="419" s="127" customFormat="1" ht="15"/>
    <row r="420" s="127" customFormat="1" ht="15"/>
    <row r="421" s="127" customFormat="1" ht="15"/>
    <row r="422" s="127" customFormat="1" ht="15"/>
    <row r="423" s="127" customFormat="1" ht="15"/>
    <row r="424" s="127" customFormat="1" ht="15"/>
    <row r="425" s="127" customFormat="1" ht="15"/>
    <row r="426" s="127" customFormat="1" ht="15"/>
    <row r="427" s="127" customFormat="1" ht="15"/>
    <row r="428" s="127" customFormat="1" ht="15"/>
    <row r="429" s="127" customFormat="1" ht="15"/>
    <row r="430" s="127" customFormat="1" ht="15"/>
    <row r="431" s="127" customFormat="1" ht="15"/>
    <row r="432" s="127" customFormat="1" ht="15"/>
    <row r="433" s="127" customFormat="1" ht="15"/>
    <row r="434" s="127" customFormat="1" ht="15"/>
    <row r="435" s="127" customFormat="1" ht="15"/>
    <row r="436" s="127" customFormat="1" ht="15"/>
    <row r="437" s="127" customFormat="1" ht="15"/>
    <row r="438" s="127" customFormat="1" ht="15"/>
    <row r="439" s="127" customFormat="1" ht="15"/>
    <row r="440" s="127" customFormat="1" ht="15"/>
    <row r="441" s="127" customFormat="1" ht="15"/>
    <row r="442" s="127" customFormat="1" ht="15"/>
    <row r="443" s="127" customFormat="1" ht="15"/>
    <row r="444" s="127" customFormat="1" ht="15"/>
    <row r="445" s="127" customFormat="1" ht="15"/>
    <row r="446" s="127" customFormat="1" ht="15"/>
    <row r="447" s="127" customFormat="1" ht="15"/>
  </sheetData>
  <sheetProtection/>
  <mergeCells count="60">
    <mergeCell ref="B2:K2"/>
    <mergeCell ref="A3:K3"/>
    <mergeCell ref="F4:G4"/>
    <mergeCell ref="H4:K4"/>
    <mergeCell ref="A6:E6"/>
    <mergeCell ref="B7:E7"/>
    <mergeCell ref="B8:E8"/>
    <mergeCell ref="B9:E9"/>
    <mergeCell ref="C10:E10"/>
    <mergeCell ref="D11:E11"/>
    <mergeCell ref="D12:E12"/>
    <mergeCell ref="D13:E13"/>
    <mergeCell ref="D14:E14"/>
    <mergeCell ref="D15:E15"/>
    <mergeCell ref="D16:E16"/>
    <mergeCell ref="D17:E17"/>
    <mergeCell ref="D18:E18"/>
    <mergeCell ref="D19:E19"/>
    <mergeCell ref="C20:E20"/>
    <mergeCell ref="C21:E21"/>
    <mergeCell ref="C22:E22"/>
    <mergeCell ref="C23:E23"/>
    <mergeCell ref="B24:E24"/>
    <mergeCell ref="B25:E25"/>
    <mergeCell ref="B26:E26"/>
    <mergeCell ref="B27:E27"/>
    <mergeCell ref="B28:E28"/>
    <mergeCell ref="B29:E29"/>
    <mergeCell ref="B30:E30"/>
    <mergeCell ref="B31:E31"/>
    <mergeCell ref="B32:E32"/>
    <mergeCell ref="B33:E33"/>
    <mergeCell ref="B34:E34"/>
    <mergeCell ref="B35:E35"/>
    <mergeCell ref="B56:E56"/>
    <mergeCell ref="B57:E57"/>
    <mergeCell ref="B58:E58"/>
    <mergeCell ref="B59:E59"/>
    <mergeCell ref="B60:E60"/>
    <mergeCell ref="B61:E61"/>
    <mergeCell ref="B62:E62"/>
    <mergeCell ref="B63:E63"/>
    <mergeCell ref="B64:E64"/>
    <mergeCell ref="B65:E65"/>
    <mergeCell ref="B66:E66"/>
    <mergeCell ref="B67:E67"/>
    <mergeCell ref="B68:E68"/>
    <mergeCell ref="B69:E69"/>
    <mergeCell ref="B70:E70"/>
    <mergeCell ref="A71:K71"/>
    <mergeCell ref="A72:K72"/>
    <mergeCell ref="A4:A5"/>
    <mergeCell ref="A10:A20"/>
    <mergeCell ref="A21:A23"/>
    <mergeCell ref="A36:A55"/>
    <mergeCell ref="B10:B20"/>
    <mergeCell ref="B21:B23"/>
    <mergeCell ref="C11:C19"/>
    <mergeCell ref="B36:D55"/>
    <mergeCell ref="B4:E5"/>
  </mergeCells>
  <printOptions/>
  <pageMargins left="0.7900000000000001" right="0.7900000000000001" top="0.59" bottom="0.59" header="0.51" footer="0.47"/>
  <pageSetup firstPageNumber="19" useFirstPageNumber="1" fitToHeight="0" fitToWidth="1" horizontalDpi="600" verticalDpi="600" orientation="landscape" paperSize="9" scale="97"/>
</worksheet>
</file>

<file path=xl/worksheets/sheet3.xml><?xml version="1.0" encoding="utf-8"?>
<worksheet xmlns="http://schemas.openxmlformats.org/spreadsheetml/2006/main" xmlns:r="http://schemas.openxmlformats.org/officeDocument/2006/relationships">
  <sheetPr>
    <pageSetUpPr fitToPage="1"/>
  </sheetPr>
  <dimension ref="A1:Q93"/>
  <sheetViews>
    <sheetView zoomScale="76" zoomScaleNormal="76" workbookViewId="0" topLeftCell="D82">
      <selection activeCell="D56" sqref="D56"/>
    </sheetView>
  </sheetViews>
  <sheetFormatPr defaultColWidth="9.00390625" defaultRowHeight="14.25"/>
  <cols>
    <col min="1" max="1" width="5.875" style="4" customWidth="1"/>
    <col min="2" max="2" width="19.50390625" style="1" customWidth="1"/>
    <col min="3" max="3" width="8.375" style="1" customWidth="1"/>
    <col min="4" max="4" width="44.125" style="1" customWidth="1"/>
    <col min="5" max="5" width="12.25390625" style="1" customWidth="1"/>
    <col min="6" max="6" width="14.625" style="1" customWidth="1"/>
    <col min="7" max="7" width="5.375" style="1" customWidth="1"/>
    <col min="8" max="8" width="4.875" style="1" customWidth="1"/>
    <col min="9" max="9" width="5.25390625" style="1" customWidth="1"/>
    <col min="10" max="10" width="6.625" style="1" customWidth="1"/>
    <col min="11" max="11" width="8.50390625" style="1" customWidth="1"/>
    <col min="12" max="12" width="7.50390625" style="1" customWidth="1"/>
    <col min="13" max="13" width="7.375" style="1" customWidth="1"/>
    <col min="14" max="14" width="79.125" style="1" customWidth="1"/>
    <col min="15" max="16" width="7.125" style="1" customWidth="1"/>
    <col min="17" max="17" width="4.50390625" style="1" customWidth="1"/>
    <col min="18" max="16384" width="9.00390625" style="1" customWidth="1"/>
  </cols>
  <sheetData>
    <row r="1" spans="1:3" ht="21">
      <c r="A1" s="5" t="s">
        <v>108</v>
      </c>
      <c r="B1" s="5"/>
      <c r="C1" s="5"/>
    </row>
    <row r="2" spans="1:17" s="2" customFormat="1" ht="21" customHeight="1">
      <c r="A2" s="24" t="s">
        <v>109</v>
      </c>
      <c r="B2" s="25"/>
      <c r="C2" s="25"/>
      <c r="D2" s="25"/>
      <c r="E2" s="25"/>
      <c r="F2" s="25"/>
      <c r="G2" s="25"/>
      <c r="H2" s="25"/>
      <c r="I2" s="25"/>
      <c r="J2" s="25"/>
      <c r="K2" s="25"/>
      <c r="L2" s="25"/>
      <c r="M2" s="25"/>
      <c r="N2" s="25"/>
      <c r="O2" s="25"/>
      <c r="P2" s="25"/>
      <c r="Q2" s="25"/>
    </row>
    <row r="3" spans="1:17" s="3" customFormat="1" ht="13.5" customHeight="1">
      <c r="A3" s="7" t="s">
        <v>110</v>
      </c>
      <c r="B3" s="8"/>
      <c r="C3" s="26"/>
      <c r="D3" s="27"/>
      <c r="E3" s="27"/>
      <c r="F3" s="9"/>
      <c r="G3" s="9"/>
      <c r="H3" s="9"/>
      <c r="I3" s="9"/>
      <c r="J3" s="9"/>
      <c r="K3" s="9"/>
      <c r="L3" s="9"/>
      <c r="M3" s="9"/>
      <c r="N3" s="9"/>
      <c r="O3" s="9"/>
      <c r="P3" s="9"/>
      <c r="Q3" s="103"/>
    </row>
    <row r="4" spans="1:17" s="3" customFormat="1" ht="39" customHeight="1">
      <c r="A4" s="13" t="s">
        <v>27</v>
      </c>
      <c r="B4" s="28" t="s">
        <v>111</v>
      </c>
      <c r="C4" s="29" t="s">
        <v>112</v>
      </c>
      <c r="D4" s="28" t="s">
        <v>113</v>
      </c>
      <c r="E4" s="30" t="s">
        <v>114</v>
      </c>
      <c r="F4" s="31" t="s">
        <v>115</v>
      </c>
      <c r="G4" s="32"/>
      <c r="H4" s="32"/>
      <c r="I4" s="90"/>
      <c r="J4" s="28" t="s">
        <v>116</v>
      </c>
      <c r="K4" s="28"/>
      <c r="L4" s="28"/>
      <c r="M4" s="28"/>
      <c r="N4" s="91" t="s">
        <v>117</v>
      </c>
      <c r="O4" s="13" t="s">
        <v>118</v>
      </c>
      <c r="P4" s="13" t="s">
        <v>119</v>
      </c>
      <c r="Q4" s="13" t="s">
        <v>120</v>
      </c>
    </row>
    <row r="5" spans="1:17" s="3" customFormat="1" ht="42" customHeight="1">
      <c r="A5" s="13"/>
      <c r="B5" s="28"/>
      <c r="C5" s="33"/>
      <c r="D5" s="28"/>
      <c r="E5" s="30"/>
      <c r="F5" s="34" t="s">
        <v>121</v>
      </c>
      <c r="G5" s="29" t="s">
        <v>122</v>
      </c>
      <c r="H5" s="29" t="s">
        <v>123</v>
      </c>
      <c r="I5" s="29" t="s">
        <v>124</v>
      </c>
      <c r="J5" s="28" t="s">
        <v>125</v>
      </c>
      <c r="K5" s="28"/>
      <c r="L5" s="28" t="s">
        <v>126</v>
      </c>
      <c r="M5" s="28"/>
      <c r="N5" s="92"/>
      <c r="O5" s="13"/>
      <c r="P5" s="13"/>
      <c r="Q5" s="13"/>
    </row>
    <row r="6" spans="1:17" s="3" customFormat="1" ht="39.75" customHeight="1">
      <c r="A6" s="13"/>
      <c r="B6" s="28"/>
      <c r="C6" s="35"/>
      <c r="D6" s="28"/>
      <c r="E6" s="30"/>
      <c r="F6" s="36"/>
      <c r="G6" s="35"/>
      <c r="H6" s="35"/>
      <c r="I6" s="35"/>
      <c r="J6" s="28" t="s">
        <v>127</v>
      </c>
      <c r="K6" s="28" t="s">
        <v>128</v>
      </c>
      <c r="L6" s="28" t="s">
        <v>129</v>
      </c>
      <c r="M6" s="28" t="s">
        <v>130</v>
      </c>
      <c r="N6" s="93"/>
      <c r="O6" s="13"/>
      <c r="P6" s="13"/>
      <c r="Q6" s="13"/>
    </row>
    <row r="7" spans="1:17" s="3" customFormat="1" ht="18" customHeight="1">
      <c r="A7" s="13"/>
      <c r="B7" s="28" t="s">
        <v>37</v>
      </c>
      <c r="C7" s="28"/>
      <c r="D7" s="37" t="s">
        <v>131</v>
      </c>
      <c r="E7" s="38"/>
      <c r="F7" s="39">
        <f>F8+F25+F29++F59+F66+F82+F85</f>
        <v>14572.210000000001</v>
      </c>
      <c r="G7" s="28"/>
      <c r="H7" s="28"/>
      <c r="I7" s="28"/>
      <c r="J7" s="94">
        <v>44</v>
      </c>
      <c r="K7" s="95">
        <f>K8+K25+K29+K59+K66+K82+K88</f>
        <v>10330.1</v>
      </c>
      <c r="L7" s="41">
        <v>5263</v>
      </c>
      <c r="M7" s="41">
        <v>18472</v>
      </c>
      <c r="N7" s="13"/>
      <c r="O7" s="20"/>
      <c r="P7" s="20"/>
      <c r="Q7" s="20"/>
    </row>
    <row r="8" spans="1:17" s="3" customFormat="1" ht="21.75" customHeight="1">
      <c r="A8" s="13" t="s">
        <v>38</v>
      </c>
      <c r="B8" s="16" t="s">
        <v>132</v>
      </c>
      <c r="C8" s="16"/>
      <c r="D8" s="40" t="s">
        <v>133</v>
      </c>
      <c r="E8" s="38"/>
      <c r="F8" s="41">
        <f>F9</f>
        <v>7555.33</v>
      </c>
      <c r="G8" s="38"/>
      <c r="H8" s="38"/>
      <c r="I8" s="38"/>
      <c r="J8" s="41">
        <v>44</v>
      </c>
      <c r="K8" s="41">
        <v>4167.82</v>
      </c>
      <c r="L8" s="41">
        <v>5263</v>
      </c>
      <c r="M8" s="41">
        <v>18472</v>
      </c>
      <c r="N8" s="20"/>
      <c r="O8" s="20"/>
      <c r="P8" s="20"/>
      <c r="Q8" s="20"/>
    </row>
    <row r="9" spans="1:17" s="3" customFormat="1" ht="21.75" customHeight="1">
      <c r="A9" s="13" t="s">
        <v>134</v>
      </c>
      <c r="B9" s="19" t="s">
        <v>135</v>
      </c>
      <c r="C9" s="16"/>
      <c r="D9" s="38" t="s">
        <v>136</v>
      </c>
      <c r="E9" s="38"/>
      <c r="F9" s="41">
        <f>F10+F11+F12+F13+F14+F15+F16+F17+F18+F19+F20+F21+F22</f>
        <v>7555.33</v>
      </c>
      <c r="G9" s="38"/>
      <c r="H9" s="38"/>
      <c r="I9" s="38"/>
      <c r="J9" s="41">
        <v>44</v>
      </c>
      <c r="K9" s="41">
        <v>4167.82</v>
      </c>
      <c r="L9" s="41">
        <v>5263</v>
      </c>
      <c r="M9" s="41">
        <v>18472</v>
      </c>
      <c r="N9" s="20"/>
      <c r="O9" s="20"/>
      <c r="P9" s="20"/>
      <c r="Q9" s="20"/>
    </row>
    <row r="10" spans="1:17" s="3" customFormat="1" ht="63" customHeight="1">
      <c r="A10" s="14">
        <v>1</v>
      </c>
      <c r="B10" s="42" t="s">
        <v>137</v>
      </c>
      <c r="C10" s="43" t="s">
        <v>138</v>
      </c>
      <c r="D10" s="44" t="s">
        <v>139</v>
      </c>
      <c r="E10" s="17"/>
      <c r="F10" s="17">
        <v>1212</v>
      </c>
      <c r="G10" s="17"/>
      <c r="H10" s="17"/>
      <c r="I10" s="17"/>
      <c r="J10" s="17"/>
      <c r="K10" s="17"/>
      <c r="L10" s="17">
        <v>54</v>
      </c>
      <c r="M10" s="17">
        <v>165</v>
      </c>
      <c r="N10" s="78" t="s">
        <v>140</v>
      </c>
      <c r="O10" s="70" t="s">
        <v>141</v>
      </c>
      <c r="P10" s="70" t="s">
        <v>141</v>
      </c>
      <c r="Q10" s="17"/>
    </row>
    <row r="11" spans="1:17" s="3" customFormat="1" ht="61.5" customHeight="1">
      <c r="A11" s="14">
        <v>2</v>
      </c>
      <c r="B11" s="43" t="s">
        <v>142</v>
      </c>
      <c r="C11" s="43" t="s">
        <v>143</v>
      </c>
      <c r="D11" s="42" t="s">
        <v>144</v>
      </c>
      <c r="E11" s="17"/>
      <c r="F11" s="17">
        <v>856</v>
      </c>
      <c r="G11" s="17"/>
      <c r="H11" s="17"/>
      <c r="I11" s="17"/>
      <c r="J11" s="17"/>
      <c r="K11" s="17"/>
      <c r="L11" s="17">
        <v>23</v>
      </c>
      <c r="M11" s="17">
        <v>72</v>
      </c>
      <c r="N11" s="78" t="s">
        <v>145</v>
      </c>
      <c r="O11" s="70" t="s">
        <v>141</v>
      </c>
      <c r="P11" s="70" t="s">
        <v>141</v>
      </c>
      <c r="Q11" s="17"/>
    </row>
    <row r="12" spans="1:17" s="3" customFormat="1" ht="60.75" customHeight="1">
      <c r="A12" s="14">
        <v>3</v>
      </c>
      <c r="B12" s="45" t="s">
        <v>146</v>
      </c>
      <c r="C12" s="46" t="s">
        <v>147</v>
      </c>
      <c r="D12" s="47" t="s">
        <v>148</v>
      </c>
      <c r="E12" s="17"/>
      <c r="F12" s="17">
        <v>75</v>
      </c>
      <c r="G12" s="17"/>
      <c r="H12" s="17"/>
      <c r="I12" s="17"/>
      <c r="J12" s="17">
        <v>22</v>
      </c>
      <c r="K12" s="17">
        <v>50</v>
      </c>
      <c r="L12" s="17">
        <v>572</v>
      </c>
      <c r="M12" s="17">
        <v>1738</v>
      </c>
      <c r="N12" s="78" t="s">
        <v>149</v>
      </c>
      <c r="O12" s="70" t="s">
        <v>141</v>
      </c>
      <c r="P12" s="70" t="s">
        <v>141</v>
      </c>
      <c r="Q12" s="17"/>
    </row>
    <row r="13" spans="1:17" s="3" customFormat="1" ht="93.75" customHeight="1">
      <c r="A13" s="14">
        <v>4</v>
      </c>
      <c r="B13" s="45" t="s">
        <v>150</v>
      </c>
      <c r="C13" s="46" t="s">
        <v>147</v>
      </c>
      <c r="D13" s="48" t="s">
        <v>151</v>
      </c>
      <c r="E13" s="17"/>
      <c r="F13" s="17">
        <v>500</v>
      </c>
      <c r="G13" s="17"/>
      <c r="H13" s="17"/>
      <c r="I13" s="17"/>
      <c r="J13" s="17">
        <v>26</v>
      </c>
      <c r="K13" s="17">
        <v>300</v>
      </c>
      <c r="L13" s="17">
        <v>275</v>
      </c>
      <c r="M13" s="17">
        <v>1107</v>
      </c>
      <c r="N13" s="78" t="s">
        <v>152</v>
      </c>
      <c r="O13" s="70" t="s">
        <v>141</v>
      </c>
      <c r="P13" s="70" t="s">
        <v>141</v>
      </c>
      <c r="Q13" s="17"/>
    </row>
    <row r="14" spans="1:17" s="3" customFormat="1" ht="75" customHeight="1">
      <c r="A14" s="14">
        <v>5</v>
      </c>
      <c r="B14" s="45" t="s">
        <v>153</v>
      </c>
      <c r="C14" s="46" t="s">
        <v>147</v>
      </c>
      <c r="D14" s="47" t="s">
        <v>154</v>
      </c>
      <c r="E14" s="17"/>
      <c r="F14" s="17">
        <v>449</v>
      </c>
      <c r="G14" s="17"/>
      <c r="H14" s="17"/>
      <c r="I14" s="17"/>
      <c r="J14" s="17">
        <v>18</v>
      </c>
      <c r="K14" s="17">
        <v>215</v>
      </c>
      <c r="L14" s="17">
        <v>652</v>
      </c>
      <c r="M14" s="17">
        <v>2604</v>
      </c>
      <c r="N14" s="78" t="s">
        <v>155</v>
      </c>
      <c r="O14" s="70" t="s">
        <v>141</v>
      </c>
      <c r="P14" s="70" t="s">
        <v>141</v>
      </c>
      <c r="Q14" s="17"/>
    </row>
    <row r="15" spans="1:17" s="3" customFormat="1" ht="60.75" customHeight="1">
      <c r="A15" s="14">
        <v>6</v>
      </c>
      <c r="B15" s="45" t="s">
        <v>156</v>
      </c>
      <c r="C15" s="49" t="s">
        <v>157</v>
      </c>
      <c r="D15" s="47" t="s">
        <v>158</v>
      </c>
      <c r="E15" s="17"/>
      <c r="F15" s="17">
        <v>1545.01</v>
      </c>
      <c r="G15" s="17"/>
      <c r="H15" s="17"/>
      <c r="I15" s="17"/>
      <c r="J15" s="17">
        <v>1</v>
      </c>
      <c r="K15" s="17">
        <v>850</v>
      </c>
      <c r="L15" s="17">
        <v>45</v>
      </c>
      <c r="M15" s="17">
        <v>139</v>
      </c>
      <c r="N15" s="78" t="s">
        <v>159</v>
      </c>
      <c r="O15" s="70" t="s">
        <v>141</v>
      </c>
      <c r="P15" s="70" t="s">
        <v>141</v>
      </c>
      <c r="Q15" s="17"/>
    </row>
    <row r="16" spans="1:17" s="3" customFormat="1" ht="63" customHeight="1">
      <c r="A16" s="14">
        <v>7</v>
      </c>
      <c r="B16" s="45" t="s">
        <v>160</v>
      </c>
      <c r="C16" s="46" t="s">
        <v>147</v>
      </c>
      <c r="D16" s="47" t="s">
        <v>161</v>
      </c>
      <c r="E16" s="17"/>
      <c r="F16" s="17">
        <v>136</v>
      </c>
      <c r="G16" s="17"/>
      <c r="H16" s="17"/>
      <c r="I16" s="17"/>
      <c r="J16" s="17">
        <v>25</v>
      </c>
      <c r="K16" s="17">
        <v>110</v>
      </c>
      <c r="L16" s="17">
        <v>183</v>
      </c>
      <c r="M16" s="17">
        <v>736</v>
      </c>
      <c r="N16" s="78" t="s">
        <v>162</v>
      </c>
      <c r="O16" s="70" t="s">
        <v>141</v>
      </c>
      <c r="P16" s="70" t="s">
        <v>141</v>
      </c>
      <c r="Q16" s="17"/>
    </row>
    <row r="17" spans="1:17" s="3" customFormat="1" ht="75.75" customHeight="1">
      <c r="A17" s="14">
        <v>8</v>
      </c>
      <c r="B17" s="45" t="s">
        <v>163</v>
      </c>
      <c r="C17" s="46" t="s">
        <v>147</v>
      </c>
      <c r="D17" s="47" t="s">
        <v>164</v>
      </c>
      <c r="E17" s="17"/>
      <c r="F17" s="17">
        <v>111.5</v>
      </c>
      <c r="G17" s="17"/>
      <c r="H17" s="17"/>
      <c r="I17" s="17"/>
      <c r="J17" s="17">
        <v>44</v>
      </c>
      <c r="K17" s="17">
        <v>86</v>
      </c>
      <c r="L17" s="17">
        <v>786</v>
      </c>
      <c r="M17" s="17">
        <v>2758</v>
      </c>
      <c r="N17" s="78" t="s">
        <v>165</v>
      </c>
      <c r="O17" s="70" t="s">
        <v>141</v>
      </c>
      <c r="P17" s="70" t="s">
        <v>141</v>
      </c>
      <c r="Q17" s="17"/>
    </row>
    <row r="18" spans="1:17" s="3" customFormat="1" ht="75.75" customHeight="1">
      <c r="A18" s="14">
        <v>9</v>
      </c>
      <c r="B18" s="50" t="s">
        <v>166</v>
      </c>
      <c r="C18" s="51" t="s">
        <v>167</v>
      </c>
      <c r="D18" s="52" t="s">
        <v>168</v>
      </c>
      <c r="E18" s="17"/>
      <c r="F18" s="17">
        <v>1500</v>
      </c>
      <c r="G18" s="17"/>
      <c r="H18" s="17"/>
      <c r="I18" s="17"/>
      <c r="J18" s="17">
        <v>5</v>
      </c>
      <c r="K18" s="17">
        <v>1500</v>
      </c>
      <c r="L18" s="17">
        <v>1568</v>
      </c>
      <c r="M18" s="17">
        <v>5492</v>
      </c>
      <c r="N18" s="78" t="s">
        <v>169</v>
      </c>
      <c r="O18" s="70" t="s">
        <v>141</v>
      </c>
      <c r="P18" s="96" t="s">
        <v>170</v>
      </c>
      <c r="Q18" s="17"/>
    </row>
    <row r="19" spans="1:17" s="3" customFormat="1" ht="48" customHeight="1">
      <c r="A19" s="14">
        <v>10</v>
      </c>
      <c r="B19" s="53" t="s">
        <v>171</v>
      </c>
      <c r="C19" s="51" t="s">
        <v>172</v>
      </c>
      <c r="D19" s="54" t="s">
        <v>173</v>
      </c>
      <c r="E19" s="17"/>
      <c r="F19" s="17">
        <v>500</v>
      </c>
      <c r="G19" s="17"/>
      <c r="H19" s="17"/>
      <c r="I19" s="17"/>
      <c r="J19" s="17">
        <v>1</v>
      </c>
      <c r="K19" s="17">
        <v>500</v>
      </c>
      <c r="L19" s="17">
        <v>112</v>
      </c>
      <c r="M19" s="17">
        <v>438</v>
      </c>
      <c r="N19" s="78" t="s">
        <v>174</v>
      </c>
      <c r="O19" s="51" t="s">
        <v>175</v>
      </c>
      <c r="P19" s="97" t="s">
        <v>176</v>
      </c>
      <c r="Q19" s="17"/>
    </row>
    <row r="20" spans="1:17" s="3" customFormat="1" ht="48" customHeight="1">
      <c r="A20" s="14">
        <v>11</v>
      </c>
      <c r="B20" s="47" t="s">
        <v>177</v>
      </c>
      <c r="C20" s="55" t="s">
        <v>178</v>
      </c>
      <c r="D20" s="45" t="s">
        <v>179</v>
      </c>
      <c r="E20" s="56"/>
      <c r="F20" s="17">
        <v>234</v>
      </c>
      <c r="G20" s="17"/>
      <c r="H20" s="17"/>
      <c r="I20" s="17"/>
      <c r="J20" s="17">
        <v>18</v>
      </c>
      <c r="K20" s="17">
        <v>125</v>
      </c>
      <c r="L20" s="17">
        <v>226</v>
      </c>
      <c r="M20" s="17">
        <v>798</v>
      </c>
      <c r="N20" s="78" t="s">
        <v>180</v>
      </c>
      <c r="O20" s="70" t="s">
        <v>141</v>
      </c>
      <c r="P20" s="70" t="s">
        <v>141</v>
      </c>
      <c r="Q20" s="17"/>
    </row>
    <row r="21" spans="1:17" s="3" customFormat="1" ht="63" customHeight="1">
      <c r="A21" s="14">
        <v>12</v>
      </c>
      <c r="B21" s="47" t="s">
        <v>181</v>
      </c>
      <c r="C21" s="55" t="s">
        <v>178</v>
      </c>
      <c r="D21" s="45" t="s">
        <v>182</v>
      </c>
      <c r="E21" s="56"/>
      <c r="F21" s="17">
        <v>12</v>
      </c>
      <c r="G21" s="17"/>
      <c r="H21" s="17"/>
      <c r="I21" s="17"/>
      <c r="J21" s="17">
        <v>15</v>
      </c>
      <c r="K21" s="17">
        <v>7</v>
      </c>
      <c r="L21" s="17">
        <v>195</v>
      </c>
      <c r="M21" s="17">
        <v>687</v>
      </c>
      <c r="N21" s="78" t="s">
        <v>183</v>
      </c>
      <c r="O21" s="70" t="s">
        <v>141</v>
      </c>
      <c r="P21" s="70" t="s">
        <v>141</v>
      </c>
      <c r="Q21" s="17"/>
    </row>
    <row r="22" spans="1:17" s="3" customFormat="1" ht="33" customHeight="1">
      <c r="A22" s="14">
        <v>13</v>
      </c>
      <c r="B22" s="42" t="s">
        <v>184</v>
      </c>
      <c r="C22" s="46" t="s">
        <v>147</v>
      </c>
      <c r="D22" s="57" t="s">
        <v>185</v>
      </c>
      <c r="E22" s="17"/>
      <c r="F22" s="17">
        <v>424.82</v>
      </c>
      <c r="G22" s="17"/>
      <c r="H22" s="17"/>
      <c r="I22" s="17"/>
      <c r="J22" s="17">
        <v>44</v>
      </c>
      <c r="K22" s="17">
        <v>424.82</v>
      </c>
      <c r="L22" s="17">
        <v>572</v>
      </c>
      <c r="M22" s="17">
        <v>1738</v>
      </c>
      <c r="N22" s="78" t="s">
        <v>186</v>
      </c>
      <c r="O22" s="97" t="s">
        <v>176</v>
      </c>
      <c r="P22" s="97" t="s">
        <v>176</v>
      </c>
      <c r="Q22" s="17"/>
    </row>
    <row r="23" spans="1:17" s="3" customFormat="1" ht="25.5" customHeight="1">
      <c r="A23" s="13" t="s">
        <v>187</v>
      </c>
      <c r="B23" s="58" t="s">
        <v>188</v>
      </c>
      <c r="C23" s="16"/>
      <c r="D23" s="38"/>
      <c r="E23" s="38"/>
      <c r="F23" s="38"/>
      <c r="G23" s="38"/>
      <c r="H23" s="38"/>
      <c r="I23" s="38"/>
      <c r="J23" s="38"/>
      <c r="K23" s="38"/>
      <c r="L23" s="38"/>
      <c r="M23" s="38"/>
      <c r="N23" s="20"/>
      <c r="O23" s="20"/>
      <c r="P23" s="20"/>
      <c r="Q23" s="20"/>
    </row>
    <row r="24" spans="1:17" s="3" customFormat="1" ht="21" customHeight="1">
      <c r="A24" s="13" t="s">
        <v>90</v>
      </c>
      <c r="B24" s="16" t="s">
        <v>189</v>
      </c>
      <c r="C24" s="16"/>
      <c r="D24" s="38"/>
      <c r="E24" s="38"/>
      <c r="F24" s="38"/>
      <c r="G24" s="38"/>
      <c r="H24" s="38"/>
      <c r="I24" s="38"/>
      <c r="J24" s="38"/>
      <c r="K24" s="38"/>
      <c r="L24" s="38"/>
      <c r="M24" s="38"/>
      <c r="N24" s="20"/>
      <c r="O24" s="20"/>
      <c r="P24" s="20"/>
      <c r="Q24" s="20"/>
    </row>
    <row r="25" spans="1:17" s="3" customFormat="1" ht="21" customHeight="1">
      <c r="A25" s="13" t="s">
        <v>190</v>
      </c>
      <c r="B25" s="16" t="s">
        <v>191</v>
      </c>
      <c r="C25" s="16"/>
      <c r="D25" s="41" t="s">
        <v>192</v>
      </c>
      <c r="E25" s="38"/>
      <c r="F25" s="41">
        <f>F26</f>
        <v>47.6</v>
      </c>
      <c r="G25" s="41"/>
      <c r="H25" s="41"/>
      <c r="I25" s="41"/>
      <c r="J25" s="41">
        <v>44</v>
      </c>
      <c r="K25" s="41">
        <f>K26</f>
        <v>28</v>
      </c>
      <c r="L25" s="17">
        <v>116</v>
      </c>
      <c r="M25" s="17">
        <v>383</v>
      </c>
      <c r="N25" s="20"/>
      <c r="O25" s="20"/>
      <c r="P25" s="20"/>
      <c r="Q25" s="20"/>
    </row>
    <row r="26" spans="1:17" s="3" customFormat="1" ht="45.75" customHeight="1">
      <c r="A26" s="14">
        <v>1</v>
      </c>
      <c r="B26" s="59" t="s">
        <v>193</v>
      </c>
      <c r="C26" s="46" t="s">
        <v>147</v>
      </c>
      <c r="D26" s="60" t="s">
        <v>194</v>
      </c>
      <c r="E26" s="17"/>
      <c r="F26" s="17">
        <v>47.6</v>
      </c>
      <c r="G26" s="17"/>
      <c r="H26" s="17"/>
      <c r="I26" s="17"/>
      <c r="J26" s="17">
        <v>18</v>
      </c>
      <c r="K26" s="17">
        <v>28</v>
      </c>
      <c r="L26" s="17">
        <v>116</v>
      </c>
      <c r="M26" s="17">
        <v>383</v>
      </c>
      <c r="N26" s="78" t="s">
        <v>195</v>
      </c>
      <c r="O26" s="70" t="s">
        <v>196</v>
      </c>
      <c r="P26" s="70" t="s">
        <v>196</v>
      </c>
      <c r="Q26" s="17"/>
    </row>
    <row r="27" spans="1:17" s="3" customFormat="1" ht="21.75" customHeight="1">
      <c r="A27" s="13" t="s">
        <v>197</v>
      </c>
      <c r="B27" s="16" t="s">
        <v>198</v>
      </c>
      <c r="C27" s="16"/>
      <c r="D27" s="38"/>
      <c r="E27" s="38"/>
      <c r="F27" s="38"/>
      <c r="G27" s="38"/>
      <c r="H27" s="38"/>
      <c r="I27" s="38"/>
      <c r="J27" s="38"/>
      <c r="K27" s="38"/>
      <c r="L27" s="38"/>
      <c r="M27" s="38"/>
      <c r="N27" s="20"/>
      <c r="O27" s="20"/>
      <c r="P27" s="20"/>
      <c r="Q27" s="20"/>
    </row>
    <row r="28" spans="1:17" s="3" customFormat="1" ht="21.75" customHeight="1">
      <c r="A28" s="13" t="s">
        <v>199</v>
      </c>
      <c r="B28" s="16" t="s">
        <v>200</v>
      </c>
      <c r="C28" s="16"/>
      <c r="D28" s="38"/>
      <c r="E28" s="38"/>
      <c r="F28" s="38"/>
      <c r="G28" s="38"/>
      <c r="H28" s="38"/>
      <c r="I28" s="38"/>
      <c r="J28" s="38"/>
      <c r="K28" s="38"/>
      <c r="L28" s="38"/>
      <c r="M28" s="38"/>
      <c r="N28" s="20"/>
      <c r="O28" s="20"/>
      <c r="P28" s="20"/>
      <c r="Q28" s="20"/>
    </row>
    <row r="29" spans="1:17" s="3" customFormat="1" ht="21.75" customHeight="1">
      <c r="A29" s="13" t="s">
        <v>201</v>
      </c>
      <c r="B29" s="16" t="s">
        <v>202</v>
      </c>
      <c r="C29" s="16"/>
      <c r="D29" s="41" t="s">
        <v>203</v>
      </c>
      <c r="E29" s="38"/>
      <c r="F29" s="41">
        <f>F30+F31+F32+F33+F34+F35+F36+F37+F38+F39+F40+F41+F42+F43+F44+F45+F46+F47+F48+F49+F50+F51+F52+F53+F54+F55+F56</f>
        <v>988</v>
      </c>
      <c r="G29" s="38"/>
      <c r="H29" s="38"/>
      <c r="I29" s="38"/>
      <c r="J29" s="41">
        <v>194</v>
      </c>
      <c r="K29" s="41">
        <v>817</v>
      </c>
      <c r="L29" s="41">
        <v>2188</v>
      </c>
      <c r="M29" s="41">
        <v>6930</v>
      </c>
      <c r="N29" s="20"/>
      <c r="O29" s="20"/>
      <c r="P29" s="20"/>
      <c r="Q29" s="20"/>
    </row>
    <row r="30" spans="1:17" s="3" customFormat="1" ht="123.75" customHeight="1">
      <c r="A30" s="14">
        <v>1</v>
      </c>
      <c r="B30" s="50" t="s">
        <v>204</v>
      </c>
      <c r="C30" s="61" t="s">
        <v>205</v>
      </c>
      <c r="D30" s="62" t="s">
        <v>206</v>
      </c>
      <c r="E30" s="17" t="s">
        <v>93</v>
      </c>
      <c r="F30" s="17">
        <v>500</v>
      </c>
      <c r="G30" s="17"/>
      <c r="H30" s="17"/>
      <c r="I30" s="17"/>
      <c r="J30" s="17">
        <v>1</v>
      </c>
      <c r="K30" s="17">
        <v>500</v>
      </c>
      <c r="L30" s="17">
        <v>16</v>
      </c>
      <c r="M30" s="17">
        <v>46</v>
      </c>
      <c r="N30" s="78" t="s">
        <v>207</v>
      </c>
      <c r="O30" s="98" t="s">
        <v>208</v>
      </c>
      <c r="P30" s="98" t="s">
        <v>208</v>
      </c>
      <c r="Q30" s="17"/>
    </row>
    <row r="31" spans="1:17" s="3" customFormat="1" ht="48" customHeight="1">
      <c r="A31" s="14">
        <v>2</v>
      </c>
      <c r="B31" s="63" t="s">
        <v>209</v>
      </c>
      <c r="C31" s="63" t="s">
        <v>178</v>
      </c>
      <c r="D31" s="52" t="s">
        <v>210</v>
      </c>
      <c r="E31" s="17"/>
      <c r="F31" s="17">
        <v>81</v>
      </c>
      <c r="G31" s="17"/>
      <c r="H31" s="17"/>
      <c r="I31" s="17"/>
      <c r="J31" s="17">
        <v>44</v>
      </c>
      <c r="K31" s="17">
        <v>81</v>
      </c>
      <c r="L31" s="17">
        <v>267</v>
      </c>
      <c r="M31" s="17">
        <v>811</v>
      </c>
      <c r="N31" s="99" t="s">
        <v>211</v>
      </c>
      <c r="O31" s="98" t="s">
        <v>208</v>
      </c>
      <c r="P31" s="98" t="s">
        <v>208</v>
      </c>
      <c r="Q31" s="17"/>
    </row>
    <row r="32" spans="1:17" s="3" customFormat="1" ht="90.75" customHeight="1">
      <c r="A32" s="14">
        <v>3</v>
      </c>
      <c r="B32" s="42" t="s">
        <v>212</v>
      </c>
      <c r="C32" s="64" t="s">
        <v>178</v>
      </c>
      <c r="D32" s="65" t="s">
        <v>213</v>
      </c>
      <c r="E32" s="17"/>
      <c r="F32" s="17">
        <v>62</v>
      </c>
      <c r="G32" s="17"/>
      <c r="H32" s="17"/>
      <c r="I32" s="17"/>
      <c r="J32" s="17">
        <v>44</v>
      </c>
      <c r="K32" s="17">
        <v>62</v>
      </c>
      <c r="L32" s="17">
        <v>572</v>
      </c>
      <c r="M32" s="17">
        <v>1738</v>
      </c>
      <c r="N32" s="78" t="s">
        <v>214</v>
      </c>
      <c r="O32" s="98" t="s">
        <v>208</v>
      </c>
      <c r="P32" s="98" t="s">
        <v>208</v>
      </c>
      <c r="Q32" s="17"/>
    </row>
    <row r="33" spans="1:17" s="3" customFormat="1" ht="45.75" customHeight="1">
      <c r="A33" s="14">
        <v>4</v>
      </c>
      <c r="B33" s="66" t="s">
        <v>215</v>
      </c>
      <c r="C33" s="46" t="s">
        <v>147</v>
      </c>
      <c r="D33" s="65" t="s">
        <v>216</v>
      </c>
      <c r="E33" s="17"/>
      <c r="F33" s="17">
        <v>35</v>
      </c>
      <c r="G33" s="17"/>
      <c r="H33" s="17"/>
      <c r="I33" s="17"/>
      <c r="J33" s="17">
        <v>44</v>
      </c>
      <c r="K33" s="17">
        <v>35</v>
      </c>
      <c r="L33" s="17">
        <v>386</v>
      </c>
      <c r="M33" s="17">
        <v>1158</v>
      </c>
      <c r="N33" s="99" t="s">
        <v>217</v>
      </c>
      <c r="O33" s="98" t="s">
        <v>208</v>
      </c>
      <c r="P33" s="98" t="s">
        <v>208</v>
      </c>
      <c r="Q33" s="17"/>
    </row>
    <row r="34" spans="1:17" s="3" customFormat="1" ht="45.75" customHeight="1">
      <c r="A34" s="14">
        <v>5</v>
      </c>
      <c r="B34" s="67" t="s">
        <v>218</v>
      </c>
      <c r="C34" s="46" t="s">
        <v>147</v>
      </c>
      <c r="D34" s="68" t="s">
        <v>219</v>
      </c>
      <c r="E34" s="17"/>
      <c r="F34" s="17">
        <v>15</v>
      </c>
      <c r="G34" s="17"/>
      <c r="H34" s="17"/>
      <c r="I34" s="17"/>
      <c r="J34" s="17">
        <v>44</v>
      </c>
      <c r="K34" s="17">
        <v>15</v>
      </c>
      <c r="L34" s="17">
        <v>322</v>
      </c>
      <c r="M34" s="17">
        <v>968</v>
      </c>
      <c r="N34" s="99" t="s">
        <v>220</v>
      </c>
      <c r="O34" s="98" t="s">
        <v>208</v>
      </c>
      <c r="P34" s="98" t="s">
        <v>208</v>
      </c>
      <c r="Q34" s="17"/>
    </row>
    <row r="35" spans="1:17" s="3" customFormat="1" ht="48.75" customHeight="1">
      <c r="A35" s="14">
        <v>6</v>
      </c>
      <c r="B35" s="69" t="s">
        <v>221</v>
      </c>
      <c r="C35" s="70" t="s">
        <v>222</v>
      </c>
      <c r="D35" s="71" t="s">
        <v>223</v>
      </c>
      <c r="E35" s="17"/>
      <c r="F35" s="17">
        <v>25</v>
      </c>
      <c r="G35" s="17"/>
      <c r="H35" s="17"/>
      <c r="I35" s="17"/>
      <c r="J35" s="17"/>
      <c r="K35" s="17"/>
      <c r="L35" s="17">
        <v>3</v>
      </c>
      <c r="M35" s="17">
        <v>6</v>
      </c>
      <c r="N35" s="78" t="s">
        <v>224</v>
      </c>
      <c r="O35" s="70" t="s">
        <v>225</v>
      </c>
      <c r="P35" s="98" t="s">
        <v>208</v>
      </c>
      <c r="Q35" s="17"/>
    </row>
    <row r="36" spans="1:17" s="3" customFormat="1" ht="66.75" customHeight="1">
      <c r="A36" s="14">
        <v>7</v>
      </c>
      <c r="B36" s="72" t="s">
        <v>226</v>
      </c>
      <c r="C36" s="70" t="s">
        <v>227</v>
      </c>
      <c r="D36" s="73" t="s">
        <v>228</v>
      </c>
      <c r="E36" s="17"/>
      <c r="F36" s="17">
        <v>15</v>
      </c>
      <c r="G36" s="17"/>
      <c r="H36" s="17"/>
      <c r="I36" s="17"/>
      <c r="J36" s="17"/>
      <c r="K36" s="17"/>
      <c r="L36" s="17">
        <v>2</v>
      </c>
      <c r="M36" s="17">
        <v>7</v>
      </c>
      <c r="N36" s="99" t="s">
        <v>229</v>
      </c>
      <c r="O36" s="70" t="s">
        <v>225</v>
      </c>
      <c r="P36" s="98" t="s">
        <v>208</v>
      </c>
      <c r="Q36" s="17"/>
    </row>
    <row r="37" spans="1:17" s="3" customFormat="1" ht="51" customHeight="1">
      <c r="A37" s="14">
        <v>8</v>
      </c>
      <c r="B37" s="65" t="s">
        <v>230</v>
      </c>
      <c r="C37" s="70" t="s">
        <v>231</v>
      </c>
      <c r="D37" s="52" t="s">
        <v>232</v>
      </c>
      <c r="E37" s="17"/>
      <c r="F37" s="17">
        <v>15</v>
      </c>
      <c r="G37" s="17"/>
      <c r="H37" s="17"/>
      <c r="I37" s="17"/>
      <c r="J37" s="17">
        <v>1</v>
      </c>
      <c r="K37" s="17">
        <v>15</v>
      </c>
      <c r="L37" s="17">
        <v>9</v>
      </c>
      <c r="M37" s="17">
        <v>30</v>
      </c>
      <c r="N37" s="99" t="s">
        <v>233</v>
      </c>
      <c r="O37" s="70" t="s">
        <v>225</v>
      </c>
      <c r="P37" s="98" t="s">
        <v>208</v>
      </c>
      <c r="Q37" s="17"/>
    </row>
    <row r="38" spans="1:17" s="3" customFormat="1" ht="48" customHeight="1">
      <c r="A38" s="14">
        <v>9</v>
      </c>
      <c r="B38" s="65" t="s">
        <v>234</v>
      </c>
      <c r="C38" s="70" t="s">
        <v>235</v>
      </c>
      <c r="D38" s="74" t="s">
        <v>236</v>
      </c>
      <c r="E38" s="17"/>
      <c r="F38" s="17">
        <v>15</v>
      </c>
      <c r="G38" s="17"/>
      <c r="H38" s="17"/>
      <c r="I38" s="17"/>
      <c r="J38" s="17">
        <v>1</v>
      </c>
      <c r="K38" s="17">
        <v>15</v>
      </c>
      <c r="L38" s="17">
        <v>14</v>
      </c>
      <c r="M38" s="17">
        <v>44</v>
      </c>
      <c r="N38" s="99" t="s">
        <v>237</v>
      </c>
      <c r="O38" s="70" t="s">
        <v>225</v>
      </c>
      <c r="P38" s="98" t="s">
        <v>208</v>
      </c>
      <c r="Q38" s="17"/>
    </row>
    <row r="39" spans="1:17" s="3" customFormat="1" ht="48.75" customHeight="1">
      <c r="A39" s="14">
        <v>10</v>
      </c>
      <c r="B39" s="72" t="s">
        <v>238</v>
      </c>
      <c r="C39" s="70" t="s">
        <v>239</v>
      </c>
      <c r="D39" s="75" t="s">
        <v>240</v>
      </c>
      <c r="E39" s="17"/>
      <c r="F39" s="17">
        <v>7</v>
      </c>
      <c r="G39" s="17"/>
      <c r="H39" s="17"/>
      <c r="I39" s="17"/>
      <c r="J39" s="17">
        <v>1</v>
      </c>
      <c r="K39" s="17">
        <v>7</v>
      </c>
      <c r="L39" s="17">
        <v>20</v>
      </c>
      <c r="M39" s="17">
        <v>90</v>
      </c>
      <c r="N39" s="99" t="s">
        <v>241</v>
      </c>
      <c r="O39" s="70" t="s">
        <v>242</v>
      </c>
      <c r="P39" s="98" t="s">
        <v>208</v>
      </c>
      <c r="Q39" s="17"/>
    </row>
    <row r="40" spans="1:17" s="3" customFormat="1" ht="52.5" customHeight="1">
      <c r="A40" s="14">
        <v>11</v>
      </c>
      <c r="B40" s="72" t="s">
        <v>243</v>
      </c>
      <c r="C40" s="70" t="s">
        <v>244</v>
      </c>
      <c r="D40" s="75" t="s">
        <v>245</v>
      </c>
      <c r="E40" s="17"/>
      <c r="F40" s="17">
        <v>5</v>
      </c>
      <c r="G40" s="17"/>
      <c r="H40" s="17"/>
      <c r="I40" s="17"/>
      <c r="J40" s="17"/>
      <c r="K40" s="17"/>
      <c r="L40" s="17">
        <v>6</v>
      </c>
      <c r="M40" s="17">
        <v>14</v>
      </c>
      <c r="N40" s="99" t="s">
        <v>246</v>
      </c>
      <c r="O40" s="70" t="s">
        <v>242</v>
      </c>
      <c r="P40" s="98" t="s">
        <v>208</v>
      </c>
      <c r="Q40" s="17"/>
    </row>
    <row r="41" spans="1:17" s="3" customFormat="1" ht="46.5" customHeight="1">
      <c r="A41" s="14">
        <v>12</v>
      </c>
      <c r="B41" s="72" t="s">
        <v>247</v>
      </c>
      <c r="C41" s="70" t="s">
        <v>248</v>
      </c>
      <c r="D41" s="75" t="s">
        <v>249</v>
      </c>
      <c r="E41" s="17"/>
      <c r="F41" s="17">
        <v>6</v>
      </c>
      <c r="G41" s="17"/>
      <c r="H41" s="17"/>
      <c r="I41" s="17"/>
      <c r="J41" s="17">
        <v>1</v>
      </c>
      <c r="K41" s="17">
        <v>6</v>
      </c>
      <c r="L41" s="17">
        <v>4</v>
      </c>
      <c r="M41" s="17">
        <v>16</v>
      </c>
      <c r="N41" s="99" t="s">
        <v>250</v>
      </c>
      <c r="O41" s="98" t="s">
        <v>175</v>
      </c>
      <c r="P41" s="98" t="s">
        <v>208</v>
      </c>
      <c r="Q41" s="17"/>
    </row>
    <row r="42" spans="1:17" s="3" customFormat="1" ht="45.75" customHeight="1">
      <c r="A42" s="14">
        <v>13</v>
      </c>
      <c r="B42" s="72" t="s">
        <v>251</v>
      </c>
      <c r="C42" s="70" t="s">
        <v>252</v>
      </c>
      <c r="D42" s="76" t="s">
        <v>253</v>
      </c>
      <c r="E42" s="17"/>
      <c r="F42" s="17">
        <v>7</v>
      </c>
      <c r="G42" s="17"/>
      <c r="H42" s="17"/>
      <c r="I42" s="17"/>
      <c r="J42" s="17">
        <v>1</v>
      </c>
      <c r="K42" s="17">
        <v>7</v>
      </c>
      <c r="L42" s="17">
        <v>7</v>
      </c>
      <c r="M42" s="17">
        <v>23</v>
      </c>
      <c r="N42" s="99" t="s">
        <v>254</v>
      </c>
      <c r="O42" s="98" t="s">
        <v>255</v>
      </c>
      <c r="P42" s="98" t="s">
        <v>208</v>
      </c>
      <c r="Q42" s="17"/>
    </row>
    <row r="43" spans="1:17" s="3" customFormat="1" ht="46.5" customHeight="1">
      <c r="A43" s="14">
        <v>14</v>
      </c>
      <c r="B43" s="72" t="s">
        <v>256</v>
      </c>
      <c r="C43" s="70" t="s">
        <v>257</v>
      </c>
      <c r="D43" s="62" t="s">
        <v>258</v>
      </c>
      <c r="E43" s="17"/>
      <c r="F43" s="17">
        <v>5</v>
      </c>
      <c r="G43" s="17"/>
      <c r="H43" s="17"/>
      <c r="I43" s="17"/>
      <c r="J43" s="17">
        <v>1</v>
      </c>
      <c r="K43" s="17">
        <v>5</v>
      </c>
      <c r="L43" s="17">
        <v>4</v>
      </c>
      <c r="M43" s="17">
        <v>13</v>
      </c>
      <c r="N43" s="99" t="s">
        <v>259</v>
      </c>
      <c r="O43" s="70" t="s">
        <v>260</v>
      </c>
      <c r="P43" s="98" t="s">
        <v>208</v>
      </c>
      <c r="Q43" s="17"/>
    </row>
    <row r="44" spans="1:17" s="3" customFormat="1" ht="45.75" customHeight="1">
      <c r="A44" s="14">
        <v>15</v>
      </c>
      <c r="B44" s="69" t="s">
        <v>261</v>
      </c>
      <c r="C44" s="70" t="s">
        <v>262</v>
      </c>
      <c r="D44" s="77" t="s">
        <v>263</v>
      </c>
      <c r="E44" s="17"/>
      <c r="F44" s="17">
        <v>2</v>
      </c>
      <c r="G44" s="17"/>
      <c r="H44" s="17"/>
      <c r="I44" s="17"/>
      <c r="J44" s="17">
        <v>1</v>
      </c>
      <c r="K44" s="17">
        <v>2</v>
      </c>
      <c r="L44" s="17">
        <v>4</v>
      </c>
      <c r="M44" s="17">
        <v>11</v>
      </c>
      <c r="N44" s="99" t="s">
        <v>264</v>
      </c>
      <c r="O44" s="70" t="s">
        <v>260</v>
      </c>
      <c r="P44" s="98" t="s">
        <v>208</v>
      </c>
      <c r="Q44" s="17"/>
    </row>
    <row r="45" spans="1:17" s="3" customFormat="1" ht="46.5" customHeight="1">
      <c r="A45" s="14">
        <v>16</v>
      </c>
      <c r="B45" s="69" t="s">
        <v>265</v>
      </c>
      <c r="C45" s="70" t="s">
        <v>266</v>
      </c>
      <c r="D45" s="75" t="s">
        <v>267</v>
      </c>
      <c r="E45" s="17"/>
      <c r="F45" s="17">
        <v>4.5</v>
      </c>
      <c r="G45" s="17"/>
      <c r="H45" s="17"/>
      <c r="I45" s="17"/>
      <c r="J45" s="17"/>
      <c r="K45" s="17"/>
      <c r="L45" s="17">
        <v>11</v>
      </c>
      <c r="M45" s="17">
        <v>33</v>
      </c>
      <c r="N45" s="99" t="s">
        <v>268</v>
      </c>
      <c r="O45" s="70" t="s">
        <v>269</v>
      </c>
      <c r="P45" s="98" t="s">
        <v>208</v>
      </c>
      <c r="Q45" s="17"/>
    </row>
    <row r="46" spans="1:17" s="3" customFormat="1" ht="46.5" customHeight="1">
      <c r="A46" s="14">
        <v>17</v>
      </c>
      <c r="B46" s="69" t="s">
        <v>270</v>
      </c>
      <c r="C46" s="70" t="s">
        <v>271</v>
      </c>
      <c r="D46" s="75" t="s">
        <v>272</v>
      </c>
      <c r="E46" s="17"/>
      <c r="F46" s="17">
        <v>5.5</v>
      </c>
      <c r="G46" s="17"/>
      <c r="H46" s="17"/>
      <c r="I46" s="17"/>
      <c r="J46" s="17">
        <v>1</v>
      </c>
      <c r="K46" s="17">
        <v>5.5</v>
      </c>
      <c r="L46" s="17">
        <v>8</v>
      </c>
      <c r="M46" s="17">
        <v>28</v>
      </c>
      <c r="N46" s="99" t="s">
        <v>273</v>
      </c>
      <c r="O46" s="70" t="s">
        <v>269</v>
      </c>
      <c r="P46" s="98" t="s">
        <v>208</v>
      </c>
      <c r="Q46" s="17"/>
    </row>
    <row r="47" spans="1:17" s="3" customFormat="1" ht="45.75" customHeight="1">
      <c r="A47" s="14">
        <v>18</v>
      </c>
      <c r="B47" s="69" t="s">
        <v>274</v>
      </c>
      <c r="C47" s="70" t="s">
        <v>275</v>
      </c>
      <c r="D47" s="76" t="s">
        <v>276</v>
      </c>
      <c r="E47" s="17"/>
      <c r="F47" s="17">
        <v>4</v>
      </c>
      <c r="G47" s="17"/>
      <c r="H47" s="17"/>
      <c r="I47" s="17"/>
      <c r="J47" s="17">
        <v>1</v>
      </c>
      <c r="K47" s="17">
        <v>4</v>
      </c>
      <c r="L47" s="17">
        <v>25</v>
      </c>
      <c r="M47" s="17">
        <v>62</v>
      </c>
      <c r="N47" s="99" t="s">
        <v>277</v>
      </c>
      <c r="O47" s="70" t="s">
        <v>269</v>
      </c>
      <c r="P47" s="98" t="s">
        <v>208</v>
      </c>
      <c r="Q47" s="17"/>
    </row>
    <row r="48" spans="1:17" s="3" customFormat="1" ht="46.5" customHeight="1">
      <c r="A48" s="14">
        <v>19</v>
      </c>
      <c r="B48" s="72" t="s">
        <v>278</v>
      </c>
      <c r="C48" s="70" t="s">
        <v>279</v>
      </c>
      <c r="D48" s="75" t="s">
        <v>280</v>
      </c>
      <c r="E48" s="17"/>
      <c r="F48" s="17">
        <v>4.5</v>
      </c>
      <c r="G48" s="17"/>
      <c r="H48" s="17"/>
      <c r="I48" s="17"/>
      <c r="J48" s="17"/>
      <c r="K48" s="17"/>
      <c r="L48" s="17">
        <v>9</v>
      </c>
      <c r="M48" s="17">
        <v>27</v>
      </c>
      <c r="N48" s="78" t="s">
        <v>281</v>
      </c>
      <c r="O48" s="54" t="s">
        <v>282</v>
      </c>
      <c r="P48" s="98" t="s">
        <v>208</v>
      </c>
      <c r="Q48" s="17"/>
    </row>
    <row r="49" spans="1:17" s="3" customFormat="1" ht="45.75" customHeight="1">
      <c r="A49" s="14">
        <v>20</v>
      </c>
      <c r="B49" s="69" t="s">
        <v>283</v>
      </c>
      <c r="C49" s="70" t="s">
        <v>279</v>
      </c>
      <c r="D49" s="75" t="s">
        <v>284</v>
      </c>
      <c r="E49" s="17"/>
      <c r="F49" s="17">
        <v>5.5</v>
      </c>
      <c r="G49" s="17"/>
      <c r="H49" s="17"/>
      <c r="I49" s="17"/>
      <c r="J49" s="17"/>
      <c r="K49" s="17"/>
      <c r="L49" s="17">
        <v>9</v>
      </c>
      <c r="M49" s="17">
        <v>27</v>
      </c>
      <c r="N49" s="78" t="s">
        <v>285</v>
      </c>
      <c r="O49" s="54" t="s">
        <v>282</v>
      </c>
      <c r="P49" s="98" t="s">
        <v>208</v>
      </c>
      <c r="Q49" s="17"/>
    </row>
    <row r="50" spans="1:17" s="3" customFormat="1" ht="48" customHeight="1">
      <c r="A50" s="14">
        <v>21</v>
      </c>
      <c r="B50" s="72" t="s">
        <v>286</v>
      </c>
      <c r="C50" s="70" t="s">
        <v>287</v>
      </c>
      <c r="D50" s="54" t="s">
        <v>288</v>
      </c>
      <c r="E50" s="17"/>
      <c r="F50" s="17">
        <v>5</v>
      </c>
      <c r="G50" s="17"/>
      <c r="H50" s="17"/>
      <c r="I50" s="17"/>
      <c r="J50" s="17">
        <v>1</v>
      </c>
      <c r="K50" s="17">
        <v>5</v>
      </c>
      <c r="L50" s="17">
        <v>2</v>
      </c>
      <c r="M50" s="17">
        <v>5</v>
      </c>
      <c r="N50" s="99" t="s">
        <v>289</v>
      </c>
      <c r="O50" s="70" t="s">
        <v>290</v>
      </c>
      <c r="P50" s="98" t="s">
        <v>208</v>
      </c>
      <c r="Q50" s="17"/>
    </row>
    <row r="51" spans="1:17" s="3" customFormat="1" ht="60.75" customHeight="1">
      <c r="A51" s="14">
        <v>22</v>
      </c>
      <c r="B51" s="72" t="s">
        <v>291</v>
      </c>
      <c r="C51" s="70" t="s">
        <v>292</v>
      </c>
      <c r="D51" s="78" t="s">
        <v>293</v>
      </c>
      <c r="E51" s="17"/>
      <c r="F51" s="17">
        <v>37.5</v>
      </c>
      <c r="G51" s="17"/>
      <c r="H51" s="17"/>
      <c r="I51" s="17"/>
      <c r="J51" s="17"/>
      <c r="K51" s="17"/>
      <c r="L51" s="17">
        <v>5</v>
      </c>
      <c r="M51" s="17">
        <v>21</v>
      </c>
      <c r="N51" s="99" t="s">
        <v>294</v>
      </c>
      <c r="O51" s="70" t="s">
        <v>290</v>
      </c>
      <c r="P51" s="98" t="s">
        <v>208</v>
      </c>
      <c r="Q51" s="17"/>
    </row>
    <row r="52" spans="1:17" s="3" customFormat="1" ht="48" customHeight="1">
      <c r="A52" s="14">
        <v>23</v>
      </c>
      <c r="B52" s="72" t="s">
        <v>295</v>
      </c>
      <c r="C52" s="70" t="s">
        <v>296</v>
      </c>
      <c r="D52" s="75" t="s">
        <v>297</v>
      </c>
      <c r="E52" s="17"/>
      <c r="F52" s="17">
        <v>6.5</v>
      </c>
      <c r="G52" s="17"/>
      <c r="H52" s="17"/>
      <c r="I52" s="17"/>
      <c r="J52" s="17">
        <v>1</v>
      </c>
      <c r="K52" s="17">
        <v>6.5</v>
      </c>
      <c r="L52" s="17">
        <v>39</v>
      </c>
      <c r="M52" s="17">
        <v>134</v>
      </c>
      <c r="N52" s="78" t="s">
        <v>298</v>
      </c>
      <c r="O52" s="98" t="s">
        <v>299</v>
      </c>
      <c r="P52" s="98" t="s">
        <v>208</v>
      </c>
      <c r="Q52" s="17"/>
    </row>
    <row r="53" spans="1:17" s="3" customFormat="1" ht="48.75" customHeight="1">
      <c r="A53" s="14">
        <v>24</v>
      </c>
      <c r="B53" s="72" t="s">
        <v>300</v>
      </c>
      <c r="C53" s="70" t="s">
        <v>301</v>
      </c>
      <c r="D53" s="75" t="s">
        <v>302</v>
      </c>
      <c r="E53" s="17"/>
      <c r="F53" s="17">
        <v>6</v>
      </c>
      <c r="G53" s="17"/>
      <c r="H53" s="17"/>
      <c r="I53" s="17"/>
      <c r="J53" s="17">
        <v>1</v>
      </c>
      <c r="K53" s="17">
        <v>6</v>
      </c>
      <c r="L53" s="17">
        <v>15</v>
      </c>
      <c r="M53" s="17">
        <v>51</v>
      </c>
      <c r="N53" s="78" t="s">
        <v>303</v>
      </c>
      <c r="O53" s="98" t="s">
        <v>299</v>
      </c>
      <c r="P53" s="98" t="s">
        <v>208</v>
      </c>
      <c r="Q53" s="17"/>
    </row>
    <row r="54" spans="1:17" s="3" customFormat="1" ht="51" customHeight="1">
      <c r="A54" s="14">
        <v>25</v>
      </c>
      <c r="B54" s="79" t="s">
        <v>304</v>
      </c>
      <c r="C54" s="70" t="s">
        <v>305</v>
      </c>
      <c r="D54" s="75" t="s">
        <v>306</v>
      </c>
      <c r="E54" s="17"/>
      <c r="F54" s="17">
        <v>84</v>
      </c>
      <c r="G54" s="17"/>
      <c r="H54" s="17"/>
      <c r="I54" s="17"/>
      <c r="J54" s="17"/>
      <c r="K54" s="17"/>
      <c r="L54" s="17">
        <v>93</v>
      </c>
      <c r="M54" s="17">
        <v>372</v>
      </c>
      <c r="N54" s="78" t="s">
        <v>307</v>
      </c>
      <c r="O54" s="98" t="s">
        <v>208</v>
      </c>
      <c r="P54" s="97" t="s">
        <v>176</v>
      </c>
      <c r="Q54" s="17"/>
    </row>
    <row r="55" spans="1:17" s="3" customFormat="1" ht="48.75" customHeight="1">
      <c r="A55" s="14">
        <v>26</v>
      </c>
      <c r="B55" s="80" t="s">
        <v>308</v>
      </c>
      <c r="C55" s="81" t="s">
        <v>309</v>
      </c>
      <c r="D55" s="82" t="s">
        <v>310</v>
      </c>
      <c r="E55" s="17"/>
      <c r="F55" s="83">
        <v>20</v>
      </c>
      <c r="G55" s="17"/>
      <c r="H55" s="17"/>
      <c r="I55" s="17"/>
      <c r="J55" s="17">
        <v>1</v>
      </c>
      <c r="K55" s="83">
        <v>20</v>
      </c>
      <c r="L55" s="17">
        <v>11</v>
      </c>
      <c r="M55" s="17">
        <v>53</v>
      </c>
      <c r="N55" s="78" t="s">
        <v>311</v>
      </c>
      <c r="O55" s="97" t="s">
        <v>269</v>
      </c>
      <c r="P55" s="97" t="s">
        <v>176</v>
      </c>
      <c r="Q55" s="17"/>
    </row>
    <row r="56" spans="1:17" s="3" customFormat="1" ht="48.75" customHeight="1">
      <c r="A56" s="14">
        <v>27</v>
      </c>
      <c r="B56" s="80" t="s">
        <v>312</v>
      </c>
      <c r="C56" s="84" t="s">
        <v>175</v>
      </c>
      <c r="D56" s="85" t="s">
        <v>313</v>
      </c>
      <c r="E56" s="17"/>
      <c r="F56" s="83">
        <v>10</v>
      </c>
      <c r="G56" s="17"/>
      <c r="H56" s="17"/>
      <c r="I56" s="17"/>
      <c r="J56" s="17">
        <v>4</v>
      </c>
      <c r="K56" s="83">
        <v>20</v>
      </c>
      <c r="L56" s="17">
        <v>325</v>
      </c>
      <c r="M56" s="17">
        <v>1142</v>
      </c>
      <c r="N56" s="78" t="s">
        <v>314</v>
      </c>
      <c r="O56" s="97" t="s">
        <v>175</v>
      </c>
      <c r="P56" s="97" t="s">
        <v>176</v>
      </c>
      <c r="Q56" s="17"/>
    </row>
    <row r="57" spans="1:17" s="3" customFormat="1" ht="21.75" customHeight="1">
      <c r="A57" s="13" t="s">
        <v>315</v>
      </c>
      <c r="B57" s="16" t="s">
        <v>316</v>
      </c>
      <c r="C57" s="16"/>
      <c r="D57" s="38"/>
      <c r="E57" s="38"/>
      <c r="F57" s="38"/>
      <c r="G57" s="38"/>
      <c r="H57" s="38"/>
      <c r="I57" s="38"/>
      <c r="J57" s="38"/>
      <c r="K57" s="38"/>
      <c r="L57" s="38"/>
      <c r="M57" s="38"/>
      <c r="N57" s="20"/>
      <c r="O57" s="20"/>
      <c r="P57" s="20"/>
      <c r="Q57" s="20"/>
    </row>
    <row r="58" spans="1:17" s="3" customFormat="1" ht="21.75" customHeight="1">
      <c r="A58" s="13" t="s">
        <v>317</v>
      </c>
      <c r="B58" s="16" t="s">
        <v>318</v>
      </c>
      <c r="C58" s="16"/>
      <c r="D58" s="38"/>
      <c r="E58" s="38"/>
      <c r="F58" s="38"/>
      <c r="G58" s="38"/>
      <c r="H58" s="38"/>
      <c r="I58" s="38"/>
      <c r="J58" s="38"/>
      <c r="K58" s="38"/>
      <c r="L58" s="38"/>
      <c r="M58" s="38"/>
      <c r="N58" s="20"/>
      <c r="O58" s="20"/>
      <c r="P58" s="20"/>
      <c r="Q58" s="20"/>
    </row>
    <row r="59" spans="1:17" s="3" customFormat="1" ht="21.75" customHeight="1">
      <c r="A59" s="13" t="s">
        <v>319</v>
      </c>
      <c r="B59" s="16" t="s">
        <v>320</v>
      </c>
      <c r="C59" s="19"/>
      <c r="D59" s="40" t="s">
        <v>321</v>
      </c>
      <c r="E59" s="38"/>
      <c r="F59" s="41">
        <f>F60+F61+F62+F63+F64+F65</f>
        <v>1754.18</v>
      </c>
      <c r="G59" s="38"/>
      <c r="H59" s="38"/>
      <c r="I59" s="38"/>
      <c r="J59" s="41">
        <v>21</v>
      </c>
      <c r="K59" s="41">
        <v>1169.18</v>
      </c>
      <c r="L59" s="41">
        <v>2961</v>
      </c>
      <c r="M59" s="41">
        <v>10405</v>
      </c>
      <c r="N59" s="20"/>
      <c r="O59" s="20"/>
      <c r="P59" s="20"/>
      <c r="Q59" s="20"/>
    </row>
    <row r="60" spans="1:17" s="3" customFormat="1" ht="46.5" customHeight="1">
      <c r="A60" s="86">
        <v>1</v>
      </c>
      <c r="B60" s="45" t="s">
        <v>322</v>
      </c>
      <c r="C60" s="55" t="s">
        <v>178</v>
      </c>
      <c r="D60" s="87" t="s">
        <v>323</v>
      </c>
      <c r="E60" s="88"/>
      <c r="F60" s="17">
        <v>1069.18</v>
      </c>
      <c r="G60" s="17"/>
      <c r="H60" s="17"/>
      <c r="I60" s="17"/>
      <c r="J60" s="17">
        <v>19</v>
      </c>
      <c r="K60" s="17">
        <v>1069.18</v>
      </c>
      <c r="L60" s="17">
        <v>2542</v>
      </c>
      <c r="M60" s="17">
        <v>8914</v>
      </c>
      <c r="N60" s="78" t="s">
        <v>324</v>
      </c>
      <c r="O60" s="96" t="s">
        <v>325</v>
      </c>
      <c r="P60" s="100" t="s">
        <v>325</v>
      </c>
      <c r="Q60" s="17"/>
    </row>
    <row r="61" spans="1:17" s="3" customFormat="1" ht="45.75" customHeight="1">
      <c r="A61" s="86">
        <v>2</v>
      </c>
      <c r="B61" s="43" t="s">
        <v>326</v>
      </c>
      <c r="C61" s="43" t="s">
        <v>327</v>
      </c>
      <c r="D61" s="50" t="s">
        <v>328</v>
      </c>
      <c r="E61" s="88"/>
      <c r="F61" s="17">
        <v>100</v>
      </c>
      <c r="G61" s="17"/>
      <c r="H61" s="17"/>
      <c r="I61" s="17"/>
      <c r="J61" s="17">
        <v>2</v>
      </c>
      <c r="K61" s="17">
        <v>100</v>
      </c>
      <c r="L61" s="17">
        <v>169</v>
      </c>
      <c r="M61" s="17">
        <v>648</v>
      </c>
      <c r="N61" s="78" t="s">
        <v>329</v>
      </c>
      <c r="O61" s="96" t="s">
        <v>282</v>
      </c>
      <c r="P61" s="101" t="s">
        <v>330</v>
      </c>
      <c r="Q61" s="17"/>
    </row>
    <row r="62" spans="1:17" s="3" customFormat="1" ht="52.5" customHeight="1">
      <c r="A62" s="86">
        <v>3</v>
      </c>
      <c r="B62" s="42" t="s">
        <v>331</v>
      </c>
      <c r="C62" s="89" t="s">
        <v>332</v>
      </c>
      <c r="D62" s="75" t="s">
        <v>333</v>
      </c>
      <c r="E62" s="88"/>
      <c r="F62" s="17">
        <v>394</v>
      </c>
      <c r="G62" s="17"/>
      <c r="H62" s="17"/>
      <c r="I62" s="17"/>
      <c r="J62" s="17"/>
      <c r="K62" s="17"/>
      <c r="L62" s="17">
        <v>125</v>
      </c>
      <c r="M62" s="17">
        <v>507</v>
      </c>
      <c r="N62" s="78" t="s">
        <v>334</v>
      </c>
      <c r="O62" s="102" t="s">
        <v>143</v>
      </c>
      <c r="P62" s="97" t="s">
        <v>176</v>
      </c>
      <c r="Q62" s="17"/>
    </row>
    <row r="63" spans="1:17" s="3" customFormat="1" ht="61.5" customHeight="1">
      <c r="A63" s="86">
        <v>4</v>
      </c>
      <c r="B63" s="42" t="s">
        <v>335</v>
      </c>
      <c r="C63" s="70" t="s">
        <v>336</v>
      </c>
      <c r="D63" s="75" t="s">
        <v>337</v>
      </c>
      <c r="E63" s="88"/>
      <c r="F63" s="17">
        <v>120</v>
      </c>
      <c r="G63" s="17"/>
      <c r="H63" s="17"/>
      <c r="I63" s="17"/>
      <c r="J63" s="17"/>
      <c r="K63" s="17"/>
      <c r="L63" s="17">
        <v>33</v>
      </c>
      <c r="M63" s="17">
        <v>85</v>
      </c>
      <c r="N63" s="78" t="s">
        <v>338</v>
      </c>
      <c r="O63" s="102" t="s">
        <v>290</v>
      </c>
      <c r="P63" s="97" t="s">
        <v>176</v>
      </c>
      <c r="Q63" s="17"/>
    </row>
    <row r="64" spans="1:17" s="3" customFormat="1" ht="78" customHeight="1">
      <c r="A64" s="86">
        <v>5</v>
      </c>
      <c r="B64" s="80" t="s">
        <v>339</v>
      </c>
      <c r="C64" s="81" t="s">
        <v>340</v>
      </c>
      <c r="D64" s="82" t="s">
        <v>341</v>
      </c>
      <c r="E64" s="88"/>
      <c r="F64" s="17">
        <v>36</v>
      </c>
      <c r="G64" s="17"/>
      <c r="H64" s="17"/>
      <c r="I64" s="17"/>
      <c r="J64" s="17"/>
      <c r="K64" s="17"/>
      <c r="L64" s="17">
        <v>56</v>
      </c>
      <c r="M64" s="17">
        <v>156</v>
      </c>
      <c r="N64" s="78" t="s">
        <v>342</v>
      </c>
      <c r="O64" s="102" t="s">
        <v>143</v>
      </c>
      <c r="P64" s="97" t="s">
        <v>176</v>
      </c>
      <c r="Q64" s="17"/>
    </row>
    <row r="65" spans="1:17" s="3" customFormat="1" ht="46.5" customHeight="1">
      <c r="A65" s="86">
        <v>6</v>
      </c>
      <c r="B65" s="104" t="s">
        <v>343</v>
      </c>
      <c r="C65" s="81" t="s">
        <v>157</v>
      </c>
      <c r="D65" s="82" t="s">
        <v>344</v>
      </c>
      <c r="E65" s="88"/>
      <c r="F65" s="17">
        <v>35</v>
      </c>
      <c r="G65" s="17"/>
      <c r="H65" s="17"/>
      <c r="I65" s="17"/>
      <c r="J65" s="17"/>
      <c r="K65" s="17"/>
      <c r="L65" s="17">
        <v>36</v>
      </c>
      <c r="M65" s="17">
        <v>95</v>
      </c>
      <c r="N65" s="78" t="s">
        <v>345</v>
      </c>
      <c r="O65" s="81" t="s">
        <v>157</v>
      </c>
      <c r="P65" s="97" t="s">
        <v>176</v>
      </c>
      <c r="Q65" s="17"/>
    </row>
    <row r="66" spans="1:17" s="3" customFormat="1" ht="21.75" customHeight="1">
      <c r="A66" s="13" t="s">
        <v>346</v>
      </c>
      <c r="B66" s="16" t="s">
        <v>347</v>
      </c>
      <c r="C66" s="16"/>
      <c r="D66" s="40" t="s">
        <v>348</v>
      </c>
      <c r="E66" s="38"/>
      <c r="F66" s="41">
        <f>F67+F68+F69+F70+F71+F72+F73+F74+F75+F76+F77+F78+F79+F80+F81</f>
        <v>3584.65</v>
      </c>
      <c r="G66" s="38"/>
      <c r="H66" s="38"/>
      <c r="I66" s="38"/>
      <c r="J66" s="41">
        <v>44</v>
      </c>
      <c r="K66" s="41">
        <v>3505.65</v>
      </c>
      <c r="L66" s="41">
        <v>4035</v>
      </c>
      <c r="M66" s="41">
        <v>14439</v>
      </c>
      <c r="N66" s="20"/>
      <c r="O66" s="20"/>
      <c r="P66" s="20"/>
      <c r="Q66" s="20"/>
    </row>
    <row r="67" spans="1:17" s="3" customFormat="1" ht="48.75" customHeight="1">
      <c r="A67" s="14">
        <v>1</v>
      </c>
      <c r="B67" s="42" t="s">
        <v>349</v>
      </c>
      <c r="C67" s="43" t="s">
        <v>350</v>
      </c>
      <c r="D67" s="42" t="s">
        <v>351</v>
      </c>
      <c r="E67" s="17"/>
      <c r="F67" s="17">
        <v>100</v>
      </c>
      <c r="G67" s="17"/>
      <c r="H67" s="17"/>
      <c r="I67" s="17"/>
      <c r="J67" s="17">
        <v>2</v>
      </c>
      <c r="K67" s="17">
        <v>100</v>
      </c>
      <c r="L67" s="17">
        <v>14</v>
      </c>
      <c r="M67" s="17">
        <v>47</v>
      </c>
      <c r="N67" s="78" t="s">
        <v>352</v>
      </c>
      <c r="O67" s="98" t="s">
        <v>282</v>
      </c>
      <c r="P67" s="97" t="s">
        <v>176</v>
      </c>
      <c r="Q67" s="17"/>
    </row>
    <row r="68" spans="1:17" s="3" customFormat="1" ht="46.5" customHeight="1">
      <c r="A68" s="14">
        <v>2</v>
      </c>
      <c r="B68" s="42" t="s">
        <v>353</v>
      </c>
      <c r="C68" s="43" t="s">
        <v>354</v>
      </c>
      <c r="D68" s="42" t="s">
        <v>355</v>
      </c>
      <c r="E68" s="17"/>
      <c r="F68" s="105">
        <v>215.62</v>
      </c>
      <c r="G68" s="17"/>
      <c r="H68" s="17"/>
      <c r="I68" s="17"/>
      <c r="J68" s="17">
        <v>1</v>
      </c>
      <c r="K68" s="105">
        <v>215.62</v>
      </c>
      <c r="L68" s="17">
        <v>3</v>
      </c>
      <c r="M68" s="17">
        <v>11</v>
      </c>
      <c r="N68" s="78" t="s">
        <v>356</v>
      </c>
      <c r="O68" s="97" t="s">
        <v>176</v>
      </c>
      <c r="P68" s="97" t="s">
        <v>176</v>
      </c>
      <c r="Q68" s="17"/>
    </row>
    <row r="69" spans="1:17" s="3" customFormat="1" ht="45" customHeight="1">
      <c r="A69" s="14">
        <v>3</v>
      </c>
      <c r="B69" s="42" t="s">
        <v>357</v>
      </c>
      <c r="C69" s="43" t="s">
        <v>358</v>
      </c>
      <c r="D69" s="42" t="s">
        <v>359</v>
      </c>
      <c r="E69" s="17"/>
      <c r="F69" s="105">
        <v>109.32</v>
      </c>
      <c r="G69" s="17"/>
      <c r="H69" s="17"/>
      <c r="I69" s="17"/>
      <c r="J69" s="17">
        <v>1</v>
      </c>
      <c r="K69" s="105">
        <v>109.32</v>
      </c>
      <c r="L69" s="17">
        <v>6</v>
      </c>
      <c r="M69" s="17">
        <v>17</v>
      </c>
      <c r="N69" s="78" t="s">
        <v>360</v>
      </c>
      <c r="O69" s="97" t="s">
        <v>176</v>
      </c>
      <c r="P69" s="97" t="s">
        <v>176</v>
      </c>
      <c r="Q69" s="17"/>
    </row>
    <row r="70" spans="1:17" s="3" customFormat="1" ht="45.75" customHeight="1">
      <c r="A70" s="14">
        <v>4</v>
      </c>
      <c r="B70" s="42" t="s">
        <v>361</v>
      </c>
      <c r="C70" s="43" t="s">
        <v>362</v>
      </c>
      <c r="D70" s="106" t="s">
        <v>363</v>
      </c>
      <c r="E70" s="17"/>
      <c r="F70" s="105">
        <v>48.71</v>
      </c>
      <c r="G70" s="17"/>
      <c r="H70" s="17"/>
      <c r="I70" s="17"/>
      <c r="J70" s="17">
        <v>2</v>
      </c>
      <c r="K70" s="105">
        <v>48.71</v>
      </c>
      <c r="L70" s="17">
        <v>4</v>
      </c>
      <c r="M70" s="17">
        <v>11</v>
      </c>
      <c r="N70" s="78" t="s">
        <v>364</v>
      </c>
      <c r="O70" s="97" t="s">
        <v>176</v>
      </c>
      <c r="P70" s="97" t="s">
        <v>176</v>
      </c>
      <c r="Q70" s="17"/>
    </row>
    <row r="71" spans="1:17" s="3" customFormat="1" ht="45" customHeight="1">
      <c r="A71" s="14">
        <v>5</v>
      </c>
      <c r="B71" s="42" t="s">
        <v>365</v>
      </c>
      <c r="C71" s="43" t="s">
        <v>366</v>
      </c>
      <c r="D71" s="106" t="s">
        <v>367</v>
      </c>
      <c r="E71" s="17"/>
      <c r="F71" s="83">
        <v>406</v>
      </c>
      <c r="G71" s="17"/>
      <c r="H71" s="17"/>
      <c r="I71" s="17"/>
      <c r="J71" s="17">
        <v>1</v>
      </c>
      <c r="K71" s="83">
        <v>406</v>
      </c>
      <c r="L71" s="17">
        <v>4</v>
      </c>
      <c r="M71" s="17">
        <v>12</v>
      </c>
      <c r="N71" s="78" t="s">
        <v>368</v>
      </c>
      <c r="O71" s="97" t="s">
        <v>176</v>
      </c>
      <c r="P71" s="97" t="s">
        <v>176</v>
      </c>
      <c r="Q71" s="17"/>
    </row>
    <row r="72" spans="1:17" s="3" customFormat="1" ht="48" customHeight="1">
      <c r="A72" s="14">
        <v>6</v>
      </c>
      <c r="B72" s="80" t="s">
        <v>369</v>
      </c>
      <c r="C72" s="81" t="s">
        <v>242</v>
      </c>
      <c r="D72" s="85" t="s">
        <v>370</v>
      </c>
      <c r="E72" s="17"/>
      <c r="F72" s="83">
        <v>60</v>
      </c>
      <c r="G72" s="17"/>
      <c r="H72" s="17"/>
      <c r="I72" s="17"/>
      <c r="J72" s="17">
        <v>6</v>
      </c>
      <c r="K72" s="83">
        <v>60</v>
      </c>
      <c r="L72" s="17">
        <v>345</v>
      </c>
      <c r="M72" s="17">
        <v>1215</v>
      </c>
      <c r="N72" s="78" t="s">
        <v>371</v>
      </c>
      <c r="O72" s="97" t="s">
        <v>176</v>
      </c>
      <c r="P72" s="98" t="s">
        <v>176</v>
      </c>
      <c r="Q72" s="17"/>
    </row>
    <row r="73" spans="1:17" s="3" customFormat="1" ht="48.75" customHeight="1">
      <c r="A73" s="14">
        <v>7</v>
      </c>
      <c r="B73" s="80" t="s">
        <v>372</v>
      </c>
      <c r="C73" s="81" t="s">
        <v>172</v>
      </c>
      <c r="D73" s="85" t="s">
        <v>373</v>
      </c>
      <c r="E73" s="107"/>
      <c r="F73" s="83">
        <v>20</v>
      </c>
      <c r="G73" s="17"/>
      <c r="H73" s="17"/>
      <c r="I73" s="17"/>
      <c r="J73" s="17">
        <v>1</v>
      </c>
      <c r="K73" s="83">
        <v>20</v>
      </c>
      <c r="L73" s="17">
        <v>124</v>
      </c>
      <c r="M73" s="17">
        <v>432</v>
      </c>
      <c r="N73" s="78" t="s">
        <v>374</v>
      </c>
      <c r="O73" s="98" t="s">
        <v>175</v>
      </c>
      <c r="P73" s="98" t="s">
        <v>176</v>
      </c>
      <c r="Q73" s="17"/>
    </row>
    <row r="74" spans="1:17" s="3" customFormat="1" ht="60.75" customHeight="1">
      <c r="A74" s="14">
        <v>8</v>
      </c>
      <c r="B74" s="80" t="s">
        <v>375</v>
      </c>
      <c r="C74" s="81" t="s">
        <v>296</v>
      </c>
      <c r="D74" s="85" t="s">
        <v>376</v>
      </c>
      <c r="E74" s="17"/>
      <c r="F74" s="83">
        <v>20</v>
      </c>
      <c r="G74" s="17"/>
      <c r="H74" s="17"/>
      <c r="I74" s="17"/>
      <c r="J74" s="17">
        <v>1</v>
      </c>
      <c r="K74" s="17">
        <v>20</v>
      </c>
      <c r="L74" s="17">
        <v>368</v>
      </c>
      <c r="M74" s="17">
        <v>1492</v>
      </c>
      <c r="N74" s="78" t="s">
        <v>377</v>
      </c>
      <c r="O74" s="98" t="s">
        <v>299</v>
      </c>
      <c r="P74" s="98" t="s">
        <v>176</v>
      </c>
      <c r="Q74" s="17"/>
    </row>
    <row r="75" spans="1:17" s="3" customFormat="1" ht="48.75" customHeight="1">
      <c r="A75" s="14">
        <v>9</v>
      </c>
      <c r="B75" s="80" t="s">
        <v>378</v>
      </c>
      <c r="C75" s="81" t="s">
        <v>282</v>
      </c>
      <c r="D75" s="85" t="s">
        <v>379</v>
      </c>
      <c r="E75" s="17"/>
      <c r="F75" s="17">
        <v>18</v>
      </c>
      <c r="G75" s="17"/>
      <c r="H75" s="17"/>
      <c r="I75" s="17"/>
      <c r="J75" s="17">
        <v>5</v>
      </c>
      <c r="K75" s="17">
        <v>18</v>
      </c>
      <c r="L75" s="17">
        <v>456</v>
      </c>
      <c r="M75" s="17">
        <v>1584</v>
      </c>
      <c r="N75" s="78" t="s">
        <v>380</v>
      </c>
      <c r="O75" s="81" t="s">
        <v>282</v>
      </c>
      <c r="P75" s="98" t="s">
        <v>176</v>
      </c>
      <c r="Q75" s="17"/>
    </row>
    <row r="76" spans="1:17" s="3" customFormat="1" ht="49.5" customHeight="1">
      <c r="A76" s="14">
        <v>10</v>
      </c>
      <c r="B76" s="80" t="s">
        <v>381</v>
      </c>
      <c r="C76" s="81" t="s">
        <v>255</v>
      </c>
      <c r="D76" s="85" t="s">
        <v>382</v>
      </c>
      <c r="E76" s="17"/>
      <c r="F76" s="17">
        <v>18</v>
      </c>
      <c r="G76" s="17"/>
      <c r="H76" s="17"/>
      <c r="I76" s="17"/>
      <c r="J76" s="17">
        <v>4</v>
      </c>
      <c r="K76" s="17">
        <v>18</v>
      </c>
      <c r="L76" s="17">
        <v>428</v>
      </c>
      <c r="M76" s="17">
        <v>1456</v>
      </c>
      <c r="N76" s="78" t="s">
        <v>383</v>
      </c>
      <c r="O76" s="81" t="s">
        <v>255</v>
      </c>
      <c r="P76" s="98" t="s">
        <v>176</v>
      </c>
      <c r="Q76" s="17"/>
    </row>
    <row r="77" spans="1:17" s="3" customFormat="1" ht="60.75" customHeight="1">
      <c r="A77" s="14">
        <v>11</v>
      </c>
      <c r="B77" s="80" t="s">
        <v>384</v>
      </c>
      <c r="C77" s="81" t="s">
        <v>260</v>
      </c>
      <c r="D77" s="82" t="s">
        <v>385</v>
      </c>
      <c r="E77" s="17"/>
      <c r="F77" s="17">
        <v>18</v>
      </c>
      <c r="G77" s="17"/>
      <c r="H77" s="17"/>
      <c r="I77" s="17"/>
      <c r="J77" s="17">
        <v>4</v>
      </c>
      <c r="K77" s="17">
        <v>18</v>
      </c>
      <c r="L77" s="17">
        <v>415</v>
      </c>
      <c r="M77" s="17">
        <v>1598</v>
      </c>
      <c r="N77" s="78" t="s">
        <v>386</v>
      </c>
      <c r="O77" s="81" t="s">
        <v>260</v>
      </c>
      <c r="P77" s="98" t="s">
        <v>176</v>
      </c>
      <c r="Q77" s="17"/>
    </row>
    <row r="78" spans="1:17" s="3" customFormat="1" ht="45" customHeight="1">
      <c r="A78" s="14">
        <v>12</v>
      </c>
      <c r="B78" s="43" t="s">
        <v>387</v>
      </c>
      <c r="C78" s="43" t="s">
        <v>388</v>
      </c>
      <c r="D78" s="108" t="s">
        <v>389</v>
      </c>
      <c r="E78" s="109" t="s">
        <v>390</v>
      </c>
      <c r="F78" s="83">
        <v>1554</v>
      </c>
      <c r="G78" s="17"/>
      <c r="H78" s="17"/>
      <c r="I78" s="17"/>
      <c r="J78" s="17">
        <v>6</v>
      </c>
      <c r="K78" s="83">
        <v>1554</v>
      </c>
      <c r="L78" s="17">
        <v>876</v>
      </c>
      <c r="M78" s="17">
        <v>3069</v>
      </c>
      <c r="N78" s="78" t="s">
        <v>391</v>
      </c>
      <c r="O78" s="98" t="s">
        <v>392</v>
      </c>
      <c r="P78" s="98" t="s">
        <v>392</v>
      </c>
      <c r="Q78" s="17"/>
    </row>
    <row r="79" spans="1:17" s="3" customFormat="1" ht="51" customHeight="1">
      <c r="A79" s="14">
        <v>13</v>
      </c>
      <c r="B79" s="43" t="s">
        <v>393</v>
      </c>
      <c r="C79" s="110" t="s">
        <v>394</v>
      </c>
      <c r="D79" s="108" t="s">
        <v>395</v>
      </c>
      <c r="E79" s="109" t="s">
        <v>396</v>
      </c>
      <c r="F79" s="83">
        <v>840</v>
      </c>
      <c r="G79" s="17"/>
      <c r="H79" s="17"/>
      <c r="I79" s="17"/>
      <c r="J79" s="17">
        <v>8</v>
      </c>
      <c r="K79" s="83">
        <v>840</v>
      </c>
      <c r="L79" s="17">
        <v>825</v>
      </c>
      <c r="M79" s="17">
        <v>2897</v>
      </c>
      <c r="N79" s="78" t="s">
        <v>397</v>
      </c>
      <c r="O79" s="98" t="s">
        <v>392</v>
      </c>
      <c r="P79" s="98" t="s">
        <v>392</v>
      </c>
      <c r="Q79" s="17"/>
    </row>
    <row r="80" spans="1:17" s="3" customFormat="1" ht="45.75" customHeight="1">
      <c r="A80" s="14">
        <v>14</v>
      </c>
      <c r="B80" s="43" t="s">
        <v>398</v>
      </c>
      <c r="C80" s="43" t="s">
        <v>260</v>
      </c>
      <c r="D80" s="108" t="s">
        <v>399</v>
      </c>
      <c r="E80" s="109" t="s">
        <v>400</v>
      </c>
      <c r="F80" s="83">
        <v>78</v>
      </c>
      <c r="G80" s="17"/>
      <c r="H80" s="17"/>
      <c r="I80" s="17"/>
      <c r="J80" s="17">
        <v>2</v>
      </c>
      <c r="K80" s="83">
        <v>78</v>
      </c>
      <c r="L80" s="17">
        <v>145</v>
      </c>
      <c r="M80" s="17">
        <v>515</v>
      </c>
      <c r="N80" s="78" t="s">
        <v>401</v>
      </c>
      <c r="O80" s="98" t="s">
        <v>392</v>
      </c>
      <c r="P80" s="98" t="s">
        <v>392</v>
      </c>
      <c r="Q80" s="17"/>
    </row>
    <row r="81" spans="1:17" s="3" customFormat="1" ht="45.75" customHeight="1">
      <c r="A81" s="14">
        <v>15</v>
      </c>
      <c r="B81" s="42" t="s">
        <v>402</v>
      </c>
      <c r="C81" s="43" t="s">
        <v>403</v>
      </c>
      <c r="D81" s="108" t="s">
        <v>404</v>
      </c>
      <c r="E81" s="109"/>
      <c r="F81" s="83">
        <v>79</v>
      </c>
      <c r="G81" s="17"/>
      <c r="H81" s="17"/>
      <c r="I81" s="17"/>
      <c r="J81" s="17"/>
      <c r="K81" s="83"/>
      <c r="L81" s="17">
        <v>22</v>
      </c>
      <c r="M81" s="17">
        <v>83</v>
      </c>
      <c r="N81" s="78" t="s">
        <v>405</v>
      </c>
      <c r="O81" s="98" t="s">
        <v>157</v>
      </c>
      <c r="P81" s="97" t="s">
        <v>176</v>
      </c>
      <c r="Q81" s="17"/>
    </row>
    <row r="82" spans="1:17" s="3" customFormat="1" ht="21.75" customHeight="1">
      <c r="A82" s="13" t="s">
        <v>406</v>
      </c>
      <c r="B82" s="16" t="s">
        <v>407</v>
      </c>
      <c r="C82" s="16"/>
      <c r="D82" s="111" t="s">
        <v>408</v>
      </c>
      <c r="E82" s="38"/>
      <c r="F82" s="41">
        <f>F83</f>
        <v>405.1</v>
      </c>
      <c r="G82" s="41"/>
      <c r="H82" s="41"/>
      <c r="I82" s="41"/>
      <c r="J82" s="41">
        <f>J83</f>
        <v>44</v>
      </c>
      <c r="K82" s="41">
        <f>K83</f>
        <v>405.1</v>
      </c>
      <c r="L82" s="17">
        <v>314</v>
      </c>
      <c r="M82" s="17">
        <v>1105</v>
      </c>
      <c r="N82" s="20"/>
      <c r="O82" s="20"/>
      <c r="P82" s="20"/>
      <c r="Q82" s="20"/>
    </row>
    <row r="83" spans="1:17" s="3" customFormat="1" ht="60.75" customHeight="1">
      <c r="A83" s="112">
        <v>1</v>
      </c>
      <c r="B83" s="45" t="s">
        <v>409</v>
      </c>
      <c r="C83" s="55" t="s">
        <v>178</v>
      </c>
      <c r="D83" s="47" t="s">
        <v>410</v>
      </c>
      <c r="E83" s="113" t="s">
        <v>411</v>
      </c>
      <c r="F83" s="17">
        <v>405.1</v>
      </c>
      <c r="G83" s="17"/>
      <c r="H83" s="17"/>
      <c r="I83" s="17"/>
      <c r="J83" s="17">
        <v>44</v>
      </c>
      <c r="K83" s="17">
        <v>405.1</v>
      </c>
      <c r="L83" s="17">
        <v>314</v>
      </c>
      <c r="M83" s="17">
        <v>1105</v>
      </c>
      <c r="N83" s="78" t="s">
        <v>412</v>
      </c>
      <c r="O83" s="96" t="s">
        <v>325</v>
      </c>
      <c r="P83" s="100" t="s">
        <v>325</v>
      </c>
      <c r="Q83" s="17"/>
    </row>
    <row r="84" spans="1:17" s="3" customFormat="1" ht="21.75" customHeight="1">
      <c r="A84" s="13" t="s">
        <v>413</v>
      </c>
      <c r="B84" s="16" t="s">
        <v>414</v>
      </c>
      <c r="C84" s="114"/>
      <c r="D84" s="115"/>
      <c r="E84" s="113"/>
      <c r="F84" s="17"/>
      <c r="G84" s="17"/>
      <c r="H84" s="17"/>
      <c r="I84" s="17"/>
      <c r="J84" s="17"/>
      <c r="K84" s="17"/>
      <c r="L84" s="17"/>
      <c r="M84" s="17"/>
      <c r="N84" s="78"/>
      <c r="O84" s="123"/>
      <c r="P84" s="124"/>
      <c r="Q84" s="17"/>
    </row>
    <row r="85" spans="1:17" s="3" customFormat="1" ht="21.75" customHeight="1">
      <c r="A85" s="13" t="s">
        <v>415</v>
      </c>
      <c r="B85" s="16" t="s">
        <v>416</v>
      </c>
      <c r="C85" s="114"/>
      <c r="D85" s="111" t="s">
        <v>408</v>
      </c>
      <c r="E85" s="113"/>
      <c r="F85" s="17">
        <v>237.35</v>
      </c>
      <c r="G85" s="17"/>
      <c r="H85" s="17"/>
      <c r="I85" s="17"/>
      <c r="J85" s="17"/>
      <c r="K85" s="17"/>
      <c r="L85" s="17"/>
      <c r="M85" s="17"/>
      <c r="N85" s="78"/>
      <c r="O85" s="123"/>
      <c r="P85" s="124"/>
      <c r="Q85" s="17"/>
    </row>
    <row r="86" spans="1:17" s="3" customFormat="1" ht="33" customHeight="1">
      <c r="A86" s="14">
        <v>1</v>
      </c>
      <c r="B86" s="116" t="s">
        <v>417</v>
      </c>
      <c r="C86" s="114"/>
      <c r="D86" s="115"/>
      <c r="E86" s="113"/>
      <c r="F86" s="17"/>
      <c r="G86" s="17"/>
      <c r="H86" s="17"/>
      <c r="I86" s="17"/>
      <c r="J86" s="17"/>
      <c r="K86" s="17"/>
      <c r="L86" s="17"/>
      <c r="M86" s="17"/>
      <c r="N86" s="78"/>
      <c r="O86" s="123"/>
      <c r="P86" s="124"/>
      <c r="Q86" s="17"/>
    </row>
    <row r="87" spans="1:17" s="3" customFormat="1" ht="30" customHeight="1">
      <c r="A87" s="14">
        <v>2</v>
      </c>
      <c r="B87" s="116" t="s">
        <v>418</v>
      </c>
      <c r="C87" s="114"/>
      <c r="D87" s="115"/>
      <c r="E87" s="113"/>
      <c r="F87" s="17"/>
      <c r="G87" s="17"/>
      <c r="H87" s="17"/>
      <c r="I87" s="17"/>
      <c r="J87" s="17"/>
      <c r="K87" s="17"/>
      <c r="L87" s="17"/>
      <c r="M87" s="17"/>
      <c r="N87" s="78"/>
      <c r="O87" s="123"/>
      <c r="P87" s="124"/>
      <c r="Q87" s="17"/>
    </row>
    <row r="88" spans="1:17" s="3" customFormat="1" ht="21.75" customHeight="1">
      <c r="A88" s="14">
        <v>3</v>
      </c>
      <c r="B88" s="116" t="s">
        <v>419</v>
      </c>
      <c r="C88" s="114"/>
      <c r="D88" s="111"/>
      <c r="E88" s="113"/>
      <c r="F88" s="17">
        <f>F89</f>
        <v>237.35</v>
      </c>
      <c r="G88" s="17"/>
      <c r="H88" s="17"/>
      <c r="I88" s="17"/>
      <c r="J88" s="17">
        <v>44</v>
      </c>
      <c r="K88" s="17">
        <f>K89</f>
        <v>237.35</v>
      </c>
      <c r="L88" s="17">
        <v>1387</v>
      </c>
      <c r="M88" s="17">
        <v>4860</v>
      </c>
      <c r="N88" s="78"/>
      <c r="O88" s="123"/>
      <c r="P88" s="124"/>
      <c r="Q88" s="17"/>
    </row>
    <row r="89" spans="1:17" s="3" customFormat="1" ht="60.75" customHeight="1">
      <c r="A89" s="117" t="s">
        <v>420</v>
      </c>
      <c r="B89" s="116" t="s">
        <v>421</v>
      </c>
      <c r="C89" s="46" t="s">
        <v>147</v>
      </c>
      <c r="D89" s="118" t="s">
        <v>422</v>
      </c>
      <c r="E89" s="65" t="s">
        <v>423</v>
      </c>
      <c r="F89" s="17">
        <v>237.35</v>
      </c>
      <c r="G89" s="17"/>
      <c r="H89" s="17"/>
      <c r="I89" s="17"/>
      <c r="J89" s="17">
        <v>44</v>
      </c>
      <c r="K89" s="17">
        <v>237.35</v>
      </c>
      <c r="L89" s="17">
        <v>1387</v>
      </c>
      <c r="M89" s="17">
        <v>4860</v>
      </c>
      <c r="N89" s="99" t="s">
        <v>424</v>
      </c>
      <c r="O89" s="97" t="s">
        <v>176</v>
      </c>
      <c r="P89" s="97" t="s">
        <v>176</v>
      </c>
      <c r="Q89" s="17"/>
    </row>
    <row r="90" spans="1:17" s="3" customFormat="1" ht="63" customHeight="1">
      <c r="A90" s="119">
        <v>4</v>
      </c>
      <c r="B90" s="120" t="s">
        <v>425</v>
      </c>
      <c r="C90" s="46"/>
      <c r="D90" s="118"/>
      <c r="E90" s="65"/>
      <c r="F90" s="17"/>
      <c r="G90" s="17"/>
      <c r="H90" s="17"/>
      <c r="I90" s="17"/>
      <c r="J90" s="17"/>
      <c r="K90" s="17"/>
      <c r="L90" s="17"/>
      <c r="M90" s="17"/>
      <c r="N90" s="99"/>
      <c r="O90" s="97"/>
      <c r="P90" s="97"/>
      <c r="Q90" s="20"/>
    </row>
    <row r="91" spans="1:17" ht="15">
      <c r="A91" s="121" t="s">
        <v>426</v>
      </c>
      <c r="B91" s="122"/>
      <c r="C91" s="122"/>
      <c r="D91" s="122"/>
      <c r="E91" s="122"/>
      <c r="F91" s="122"/>
      <c r="G91" s="122"/>
      <c r="H91" s="122"/>
      <c r="I91" s="122"/>
      <c r="J91" s="122"/>
      <c r="K91" s="122"/>
      <c r="L91" s="122"/>
      <c r="M91" s="122"/>
      <c r="N91" s="122"/>
      <c r="O91" s="122"/>
      <c r="P91" s="122"/>
      <c r="Q91" s="122"/>
    </row>
    <row r="92" spans="1:17" ht="15">
      <c r="A92" s="121" t="s">
        <v>427</v>
      </c>
      <c r="B92" s="122"/>
      <c r="C92" s="122"/>
      <c r="D92" s="122"/>
      <c r="E92" s="122"/>
      <c r="F92" s="122"/>
      <c r="G92" s="122"/>
      <c r="H92" s="122"/>
      <c r="I92" s="122"/>
      <c r="J92" s="122"/>
      <c r="K92" s="122"/>
      <c r="L92" s="122"/>
      <c r="M92" s="122"/>
      <c r="N92" s="122"/>
      <c r="O92" s="122"/>
      <c r="P92" s="122"/>
      <c r="Q92" s="122"/>
    </row>
    <row r="93" spans="1:17" ht="15">
      <c r="A93" s="121"/>
      <c r="B93" s="122"/>
      <c r="C93" s="122"/>
      <c r="D93" s="122"/>
      <c r="E93" s="122"/>
      <c r="F93" s="122"/>
      <c r="G93" s="122"/>
      <c r="H93" s="122"/>
      <c r="I93" s="122"/>
      <c r="J93" s="122"/>
      <c r="K93" s="122"/>
      <c r="L93" s="122"/>
      <c r="M93" s="122"/>
      <c r="N93" s="122"/>
      <c r="O93" s="122"/>
      <c r="P93" s="122"/>
      <c r="Q93" s="122"/>
    </row>
  </sheetData>
  <sheetProtection/>
  <autoFilter ref="A7:Q92"/>
  <mergeCells count="24">
    <mergeCell ref="A1:B1"/>
    <mergeCell ref="A2:Q2"/>
    <mergeCell ref="A3:B3"/>
    <mergeCell ref="J3:K3"/>
    <mergeCell ref="F4:I4"/>
    <mergeCell ref="J4:M4"/>
    <mergeCell ref="J5:K5"/>
    <mergeCell ref="L5:M5"/>
    <mergeCell ref="A91:Q91"/>
    <mergeCell ref="A92:Q92"/>
    <mergeCell ref="A93:Q93"/>
    <mergeCell ref="A4:A6"/>
    <mergeCell ref="B4:B6"/>
    <mergeCell ref="C4:C6"/>
    <mergeCell ref="D4:D6"/>
    <mergeCell ref="E4:E6"/>
    <mergeCell ref="F5:F6"/>
    <mergeCell ref="G5:G6"/>
    <mergeCell ref="H5:H6"/>
    <mergeCell ref="I5:I6"/>
    <mergeCell ref="N4:N6"/>
    <mergeCell ref="O4:O6"/>
    <mergeCell ref="P4:P6"/>
    <mergeCell ref="Q4:Q6"/>
  </mergeCells>
  <printOptions horizontalCentered="1"/>
  <pageMargins left="0.3145833333333333" right="0.3145833333333333" top="0.3145833333333333" bottom="0.15694444444444444" header="0.275" footer="0.15694444444444444"/>
  <pageSetup firstPageNumber="23" useFirstPageNumber="1" fitToHeight="0" fitToWidth="1" horizontalDpi="600" verticalDpi="600" orientation="landscape" paperSize="9" scale="53"/>
</worksheet>
</file>

<file path=xl/worksheets/sheet4.xml><?xml version="1.0" encoding="utf-8"?>
<worksheet xmlns="http://schemas.openxmlformats.org/spreadsheetml/2006/main" xmlns:r="http://schemas.openxmlformats.org/officeDocument/2006/relationships">
  <dimension ref="A1:D25"/>
  <sheetViews>
    <sheetView tabSelected="1" zoomScaleSheetLayoutView="100" workbookViewId="0" topLeftCell="A1">
      <selection activeCell="F5" sqref="F5"/>
    </sheetView>
  </sheetViews>
  <sheetFormatPr defaultColWidth="9.00390625" defaultRowHeight="14.25"/>
  <cols>
    <col min="1" max="1" width="6.50390625" style="4" customWidth="1"/>
    <col min="2" max="2" width="25.25390625" style="1" customWidth="1"/>
    <col min="3" max="3" width="33.00390625" style="1" customWidth="1"/>
    <col min="4" max="4" width="14.50390625" style="1" customWidth="1"/>
    <col min="5" max="241" width="9.00390625" style="4" customWidth="1"/>
  </cols>
  <sheetData>
    <row r="1" spans="1:2" s="1" customFormat="1" ht="21">
      <c r="A1" s="5" t="s">
        <v>428</v>
      </c>
      <c r="B1" s="5"/>
    </row>
    <row r="2" spans="1:4" s="2" customFormat="1" ht="30.75" customHeight="1">
      <c r="A2" s="6" t="s">
        <v>429</v>
      </c>
      <c r="B2" s="6"/>
      <c r="C2" s="6"/>
      <c r="D2" s="6"/>
    </row>
    <row r="3" spans="1:3" s="3" customFormat="1" ht="27" customHeight="1">
      <c r="A3" s="7"/>
      <c r="B3" s="8"/>
      <c r="C3" s="9"/>
    </row>
    <row r="4" spans="1:4" s="3" customFormat="1" ht="51" customHeight="1">
      <c r="A4" s="10" t="s">
        <v>27</v>
      </c>
      <c r="B4" s="10" t="s">
        <v>430</v>
      </c>
      <c r="C4" s="11" t="s">
        <v>431</v>
      </c>
      <c r="D4" s="12" t="s">
        <v>120</v>
      </c>
    </row>
    <row r="5" spans="1:4" s="3" customFormat="1" ht="18" customHeight="1">
      <c r="A5" s="13"/>
      <c r="B5" s="13" t="s">
        <v>37</v>
      </c>
      <c r="C5" s="14">
        <f>C6+C8+C11+C14+C15+C16+C18</f>
        <v>14572.210000000001</v>
      </c>
      <c r="D5" s="15"/>
    </row>
    <row r="6" spans="1:4" s="3" customFormat="1" ht="21.75" customHeight="1">
      <c r="A6" s="13" t="s">
        <v>38</v>
      </c>
      <c r="B6" s="16" t="s">
        <v>132</v>
      </c>
      <c r="C6" s="17">
        <v>7555.33</v>
      </c>
      <c r="D6" s="15"/>
    </row>
    <row r="7" spans="1:4" s="3" customFormat="1" ht="21.75" customHeight="1">
      <c r="A7" s="13" t="s">
        <v>90</v>
      </c>
      <c r="B7" s="16" t="s">
        <v>189</v>
      </c>
      <c r="C7" s="17"/>
      <c r="D7" s="15"/>
    </row>
    <row r="8" spans="1:4" s="3" customFormat="1" ht="21.75" customHeight="1">
      <c r="A8" s="13" t="s">
        <v>190</v>
      </c>
      <c r="B8" s="16" t="s">
        <v>191</v>
      </c>
      <c r="C8" s="17">
        <v>47.6</v>
      </c>
      <c r="D8" s="15"/>
    </row>
    <row r="9" spans="1:4" s="3" customFormat="1" ht="21.75" customHeight="1">
      <c r="A9" s="13" t="s">
        <v>197</v>
      </c>
      <c r="B9" s="16" t="s">
        <v>198</v>
      </c>
      <c r="C9" s="17"/>
      <c r="D9" s="15"/>
    </row>
    <row r="10" spans="1:4" s="3" customFormat="1" ht="21.75" customHeight="1">
      <c r="A10" s="13" t="s">
        <v>199</v>
      </c>
      <c r="B10" s="16" t="s">
        <v>200</v>
      </c>
      <c r="C10" s="17"/>
      <c r="D10" s="15"/>
    </row>
    <row r="11" spans="1:4" s="3" customFormat="1" ht="21.75" customHeight="1">
      <c r="A11" s="13" t="s">
        <v>201</v>
      </c>
      <c r="B11" s="16" t="s">
        <v>202</v>
      </c>
      <c r="C11" s="17">
        <v>988</v>
      </c>
      <c r="D11" s="15"/>
    </row>
    <row r="12" spans="1:4" s="3" customFormat="1" ht="21.75" customHeight="1">
      <c r="A12" s="13" t="s">
        <v>315</v>
      </c>
      <c r="B12" s="16" t="s">
        <v>316</v>
      </c>
      <c r="C12" s="17"/>
      <c r="D12" s="15"/>
    </row>
    <row r="13" spans="1:4" s="3" customFormat="1" ht="21.75" customHeight="1">
      <c r="A13" s="13" t="s">
        <v>317</v>
      </c>
      <c r="B13" s="16" t="s">
        <v>318</v>
      </c>
      <c r="C13" s="17"/>
      <c r="D13" s="15"/>
    </row>
    <row r="14" spans="1:4" s="3" customFormat="1" ht="21.75" customHeight="1">
      <c r="A14" s="13" t="s">
        <v>319</v>
      </c>
      <c r="B14" s="16" t="s">
        <v>320</v>
      </c>
      <c r="C14" s="17">
        <v>1754.18</v>
      </c>
      <c r="D14" s="15"/>
    </row>
    <row r="15" spans="1:4" s="3" customFormat="1" ht="21.75" customHeight="1">
      <c r="A15" s="13" t="s">
        <v>346</v>
      </c>
      <c r="B15" s="16" t="s">
        <v>347</v>
      </c>
      <c r="C15" s="17">
        <v>3584.65</v>
      </c>
      <c r="D15" s="15"/>
    </row>
    <row r="16" spans="1:4" s="3" customFormat="1" ht="21.75" customHeight="1">
      <c r="A16" s="13" t="s">
        <v>406</v>
      </c>
      <c r="B16" s="16" t="s">
        <v>407</v>
      </c>
      <c r="C16" s="17">
        <v>405.1</v>
      </c>
      <c r="D16" s="15"/>
    </row>
    <row r="17" spans="1:4" s="3" customFormat="1" ht="21.75" customHeight="1">
      <c r="A17" s="13" t="s">
        <v>413</v>
      </c>
      <c r="B17" s="16" t="s">
        <v>414</v>
      </c>
      <c r="C17" s="17"/>
      <c r="D17" s="15"/>
    </row>
    <row r="18" spans="1:4" s="3" customFormat="1" ht="21.75" customHeight="1">
      <c r="A18" s="13" t="s">
        <v>415</v>
      </c>
      <c r="B18" s="16" t="s">
        <v>416</v>
      </c>
      <c r="C18" s="17">
        <v>237.35</v>
      </c>
      <c r="D18" s="15"/>
    </row>
    <row r="19" spans="1:4" s="3" customFormat="1" ht="27" customHeight="1">
      <c r="A19" s="18">
        <v>1</v>
      </c>
      <c r="B19" s="19" t="s">
        <v>417</v>
      </c>
      <c r="C19" s="17"/>
      <c r="D19" s="15"/>
    </row>
    <row r="20" spans="1:4" s="3" customFormat="1" ht="27" customHeight="1">
      <c r="A20" s="18">
        <v>2</v>
      </c>
      <c r="B20" s="19" t="s">
        <v>432</v>
      </c>
      <c r="C20" s="17"/>
      <c r="D20" s="15"/>
    </row>
    <row r="21" spans="1:4" s="3" customFormat="1" ht="27" customHeight="1">
      <c r="A21" s="18">
        <v>3</v>
      </c>
      <c r="B21" s="19" t="s">
        <v>419</v>
      </c>
      <c r="C21" s="17">
        <v>237.35</v>
      </c>
      <c r="D21" s="15"/>
    </row>
    <row r="22" spans="1:4" s="3" customFormat="1" ht="57.75" customHeight="1">
      <c r="A22" s="18">
        <v>4</v>
      </c>
      <c r="B22" s="19" t="s">
        <v>433</v>
      </c>
      <c r="C22" s="20"/>
      <c r="D22" s="15"/>
    </row>
    <row r="23" spans="1:4" s="3" customFormat="1" ht="18" customHeight="1">
      <c r="A23" s="13"/>
      <c r="B23" s="16"/>
      <c r="C23" s="20"/>
      <c r="D23" s="15"/>
    </row>
    <row r="24" spans="1:4" ht="37.5" customHeight="1">
      <c r="A24" s="21" t="s">
        <v>434</v>
      </c>
      <c r="B24" s="21"/>
      <c r="C24" s="21"/>
      <c r="D24" s="21"/>
    </row>
    <row r="25" spans="1:4" ht="15">
      <c r="A25" s="22"/>
      <c r="B25" s="23"/>
      <c r="C25" s="23"/>
      <c r="D25" s="23"/>
    </row>
  </sheetData>
  <sheetProtection/>
  <mergeCells count="4">
    <mergeCell ref="A1:B1"/>
    <mergeCell ref="A2:D2"/>
    <mergeCell ref="A3:B3"/>
    <mergeCell ref="A24:D24"/>
  </mergeCell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蓉晴</cp:lastModifiedBy>
  <cp:lastPrinted>2018-03-20T06:46:57Z</cp:lastPrinted>
  <dcterms:created xsi:type="dcterms:W3CDTF">2016-09-03T03:25:32Z</dcterms:created>
  <dcterms:modified xsi:type="dcterms:W3CDTF">2021-09-09T07:19:51Z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2052-11.1.0.9440</vt:lpwstr>
  </property>
  <property fmtid="{D5CDD505-2E9C-101B-9397-08002B2CF9AE}" pid="4" name="KSOReadingLayo">
    <vt:bool>true</vt:bool>
  </property>
  <property fmtid="{D5CDD505-2E9C-101B-9397-08002B2CF9AE}" pid="5" name="I">
    <vt:lpwstr>C53A3054560F4B50917BBE55BD0DD090</vt:lpwstr>
  </property>
</Properties>
</file>